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 2021\Desktop\календарь и типовое 25г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L193" i="1"/>
  <c r="J181" i="1"/>
  <c r="I181" i="1"/>
  <c r="I193" i="1" s="1"/>
  <c r="H181" i="1"/>
  <c r="G181" i="1"/>
  <c r="G193" i="1" s="1"/>
  <c r="F181" i="1"/>
  <c r="B173" i="1"/>
  <c r="A173" i="1"/>
  <c r="L172" i="1"/>
  <c r="J172" i="1"/>
  <c r="I172" i="1"/>
  <c r="H172" i="1"/>
  <c r="G172" i="1"/>
  <c r="F17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L154" i="1"/>
  <c r="J143" i="1"/>
  <c r="I143" i="1"/>
  <c r="H143" i="1"/>
  <c r="G143" i="1"/>
  <c r="F143" i="1"/>
  <c r="B135" i="1"/>
  <c r="A135" i="1"/>
  <c r="L134" i="1"/>
  <c r="J134" i="1"/>
  <c r="I134" i="1"/>
  <c r="H134" i="1"/>
  <c r="G134" i="1"/>
  <c r="F134" i="1"/>
  <c r="L13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L117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L79" i="1"/>
  <c r="L80" i="1" s="1"/>
  <c r="J79" i="1"/>
  <c r="I79" i="1"/>
  <c r="H79" i="1"/>
  <c r="G79" i="1"/>
  <c r="F79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4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I117" i="1" l="1"/>
  <c r="G117" i="1"/>
  <c r="G80" i="1"/>
  <c r="I80" i="1"/>
  <c r="G173" i="1"/>
  <c r="I98" i="1"/>
  <c r="I135" i="1"/>
  <c r="G98" i="1"/>
  <c r="I62" i="1"/>
  <c r="L24" i="1"/>
  <c r="G43" i="1"/>
  <c r="G24" i="1"/>
  <c r="J193" i="1"/>
  <c r="H193" i="1"/>
  <c r="F193" i="1"/>
  <c r="I173" i="1"/>
  <c r="L173" i="1"/>
  <c r="J173" i="1"/>
  <c r="H173" i="1"/>
  <c r="F173" i="1"/>
  <c r="I154" i="1"/>
  <c r="H154" i="1"/>
  <c r="G154" i="1"/>
  <c r="J154" i="1"/>
  <c r="F154" i="1"/>
  <c r="G135" i="1"/>
  <c r="J135" i="1"/>
  <c r="H135" i="1"/>
  <c r="F135" i="1"/>
  <c r="F117" i="1"/>
  <c r="J117" i="1"/>
  <c r="H117" i="1"/>
  <c r="L98" i="1"/>
  <c r="J98" i="1"/>
  <c r="H98" i="1"/>
  <c r="F98" i="1"/>
  <c r="J80" i="1"/>
  <c r="H80" i="1"/>
  <c r="F80" i="1"/>
  <c r="L62" i="1"/>
  <c r="H62" i="1"/>
  <c r="J62" i="1"/>
  <c r="G62" i="1"/>
  <c r="F62" i="1"/>
  <c r="J43" i="1"/>
  <c r="H43" i="1"/>
  <c r="I43" i="1"/>
  <c r="F43" i="1"/>
  <c r="I24" i="1"/>
  <c r="H24" i="1"/>
  <c r="J24" i="1"/>
  <c r="F24" i="1"/>
  <c r="G194" i="1" l="1"/>
  <c r="L194" i="1"/>
  <c r="F194" i="1"/>
  <c r="H194" i="1"/>
  <c r="J194" i="1"/>
  <c r="I194" i="1"/>
</calcChain>
</file>

<file path=xl/sharedStrings.xml><?xml version="1.0" encoding="utf-8"?>
<sst xmlns="http://schemas.openxmlformats.org/spreadsheetml/2006/main" count="311" uniqueCount="95">
  <si>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</si>
  <si>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</si>
  <si>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</si>
  <si>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</si>
  <si>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</si>
  <si>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</si>
  <si>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</si>
  <si>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</si>
  <si>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</si>
  <si>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</si>
  <si>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</si>
  <si>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</si>
  <si>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</si>
  <si>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</si>
  <si>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</si>
  <si>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</si>
  <si>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</si>
  <si>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</si>
  <si>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</si>
  <si>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</si>
  <si>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</si>
  <si>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</si>
  <si>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</si>
  <si>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</si>
  <si>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</si>
  <si>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</si>
  <si>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</si>
  <si>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</si>
  <si>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</si>
  <si>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</si>
  <si>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</si>
  <si>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</si>
  <si>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</si>
  <si>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</si>
  <si>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</si>
  <si>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</si>
  <si>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</si>
  <si>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</si>
  <si>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</si>
  <si>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сладкое</t>
  </si>
  <si>
    <t>п/п</t>
  </si>
  <si>
    <t>Салат из капусты белокачанной</t>
  </si>
  <si>
    <t>Суп-харчо</t>
  </si>
  <si>
    <t>Картофельное пюре с маслом сливочным</t>
  </si>
  <si>
    <t>Хлеб пшеничный</t>
  </si>
  <si>
    <t>Хлеб ржаной</t>
  </si>
  <si>
    <t>Яблоко</t>
  </si>
  <si>
    <t>Винегрет овощной</t>
  </si>
  <si>
    <t>Кисель из повидла</t>
  </si>
  <si>
    <t>Груша</t>
  </si>
  <si>
    <t>Мандарин</t>
  </si>
  <si>
    <t>Каша гречневая рассыпчатая со сливочным маслом</t>
  </si>
  <si>
    <t>Салат витаминный</t>
  </si>
  <si>
    <t>Солянка сборная мясная (с ветчиной)</t>
  </si>
  <si>
    <t>Котлета из мяса говядины п/ф</t>
  </si>
  <si>
    <t>Макароны отварные со сливочным маслом</t>
  </si>
  <si>
    <t>Суп гороховый с гренками с мясом говядины п/ф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</si>
  <si>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</si>
  <si>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</si>
  <si>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>Бутерброд с сыром</t>
  </si>
  <si>
    <t>Голень куриная запеченая</t>
  </si>
  <si>
    <t>ТТК №1</t>
  </si>
  <si>
    <t>Сок фруктовый (яблочный)</t>
  </si>
  <si>
    <t>января</t>
  </si>
  <si>
    <t>Тефтели из мяса говядины п/ф в молочном соусе</t>
  </si>
  <si>
    <t>Суп картофельный с фрикадельками</t>
  </si>
  <si>
    <t>Салат из свежих огурцов</t>
  </si>
  <si>
    <t>Рис отварной рассыпчатый</t>
  </si>
  <si>
    <t>напиток</t>
  </si>
  <si>
    <t>Соус красный основной</t>
  </si>
  <si>
    <t xml:space="preserve">МКОУ СОШ№ 5 г.Алзамай </t>
  </si>
  <si>
    <t>Серова Г.В.</t>
  </si>
  <si>
    <t>Борщ с картофелем и с фасолью с мясом говядины со сметаной</t>
  </si>
  <si>
    <t>Плов с курицей</t>
  </si>
  <si>
    <t>Чай с шиповником</t>
  </si>
  <si>
    <t>143(1)</t>
  </si>
  <si>
    <t>416(1)</t>
  </si>
  <si>
    <t>Суп картофельный с гречневой крупой с курицей</t>
  </si>
  <si>
    <t>Печень говяжья по-строгановски</t>
  </si>
  <si>
    <t>170(1)</t>
  </si>
  <si>
    <t>Суп с рыбными консервами с крупой перловой</t>
  </si>
  <si>
    <t>Салат из отварной моркови с чесноком и маслом растительным</t>
  </si>
  <si>
    <t>Компот яблочный</t>
  </si>
  <si>
    <t>Котлеты рубленый из птицы с соусом молочным</t>
  </si>
  <si>
    <t>Чай с сахаром и лимоном</t>
  </si>
  <si>
    <t>Говядина тушеная в кисло-сладком соусе</t>
  </si>
  <si>
    <t>Солянка из птицы</t>
  </si>
  <si>
    <t>Картофель отварной с маслом сливочным</t>
  </si>
  <si>
    <t>Компот из чернослива</t>
  </si>
  <si>
    <t>150(1)</t>
  </si>
  <si>
    <t>Рыба "По-Шумски"</t>
  </si>
  <si>
    <t>ТТК № 3</t>
  </si>
  <si>
    <t>Спагетти отварные</t>
  </si>
  <si>
    <t>21(ТТК)</t>
  </si>
  <si>
    <t>457(ТТК)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</si>
</sst>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0" fillId="3" borderId="27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39" activePane="bottomRight" state="frozen"/>
      <selection pane="topRight"/>
      <selection pane="bottomLeft"/>
      <selection pane="bottomRight" activeCell="E153" sqref="E15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9" t="s">
        <v>70</v>
      </c>
      <c r="D1" s="60"/>
      <c r="E1" s="61"/>
      <c r="F1" s="3" t="s">
        <v>1</v>
      </c>
      <c r="G1" s="1" t="s">
        <v>2</v>
      </c>
      <c r="H1" s="62" t="s">
        <v>38</v>
      </c>
      <c r="I1" s="63"/>
      <c r="J1" s="63"/>
      <c r="K1" s="64"/>
    </row>
    <row r="2" spans="1:12" ht="18" x14ac:dyDescent="0.2">
      <c r="A2" s="4" t="s">
        <v>3</v>
      </c>
      <c r="C2" s="1"/>
      <c r="G2" s="1" t="s">
        <v>4</v>
      </c>
      <c r="H2" s="62" t="s">
        <v>71</v>
      </c>
      <c r="I2" s="63"/>
      <c r="J2" s="63"/>
      <c r="K2" s="6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 t="s">
        <v>63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/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59</v>
      </c>
      <c r="F14" s="28">
        <v>60</v>
      </c>
      <c r="G14" s="28">
        <v>5.3</v>
      </c>
      <c r="H14" s="28">
        <v>7.4</v>
      </c>
      <c r="I14" s="28">
        <v>8.5</v>
      </c>
      <c r="J14" s="28">
        <v>106</v>
      </c>
      <c r="K14" s="29">
        <v>65</v>
      </c>
      <c r="L14" s="28"/>
    </row>
    <row r="15" spans="1:12" ht="25.5" x14ac:dyDescent="0.25">
      <c r="A15" s="23"/>
      <c r="B15" s="24"/>
      <c r="C15" s="25"/>
      <c r="D15" s="30" t="s">
        <v>31</v>
      </c>
      <c r="E15" s="27" t="s">
        <v>72</v>
      </c>
      <c r="F15" s="28">
        <v>250</v>
      </c>
      <c r="G15" s="28">
        <v>6.1</v>
      </c>
      <c r="H15" s="28">
        <v>8.3000000000000007</v>
      </c>
      <c r="I15" s="28">
        <v>25.9</v>
      </c>
      <c r="J15" s="28">
        <v>103</v>
      </c>
      <c r="K15" s="29" t="s">
        <v>75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73</v>
      </c>
      <c r="F16" s="28">
        <v>200</v>
      </c>
      <c r="G16" s="28">
        <v>10.14</v>
      </c>
      <c r="H16" s="28">
        <v>6.43</v>
      </c>
      <c r="I16" s="28">
        <v>28.65</v>
      </c>
      <c r="J16" s="28">
        <v>187</v>
      </c>
      <c r="K16" s="29" t="s">
        <v>76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27</v>
      </c>
      <c r="E18" s="27" t="s">
        <v>50</v>
      </c>
      <c r="F18" s="28">
        <v>100</v>
      </c>
      <c r="G18" s="28">
        <v>0.8</v>
      </c>
      <c r="H18" s="28">
        <v>0.2</v>
      </c>
      <c r="I18" s="28">
        <v>7.5</v>
      </c>
      <c r="J18" s="28">
        <v>38</v>
      </c>
      <c r="K18" s="29" t="s">
        <v>40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45</v>
      </c>
      <c r="F19" s="28">
        <v>28</v>
      </c>
      <c r="G19" s="28">
        <v>2.6</v>
      </c>
      <c r="H19" s="28">
        <v>0.2</v>
      </c>
      <c r="I19" s="28">
        <v>13.4</v>
      </c>
      <c r="J19" s="28">
        <v>74</v>
      </c>
      <c r="K19" s="29" t="s">
        <v>40</v>
      </c>
      <c r="L19" s="28"/>
    </row>
    <row r="20" spans="1:12" ht="15" x14ac:dyDescent="0.25">
      <c r="A20" s="23"/>
      <c r="B20" s="24"/>
      <c r="C20" s="25"/>
      <c r="D20" s="30" t="s">
        <v>34</v>
      </c>
      <c r="E20" s="27" t="s">
        <v>44</v>
      </c>
      <c r="F20" s="28">
        <v>17.5</v>
      </c>
      <c r="G20" s="28">
        <v>3</v>
      </c>
      <c r="H20" s="28">
        <v>0.8</v>
      </c>
      <c r="I20" s="28">
        <v>18</v>
      </c>
      <c r="J20" s="28">
        <v>90</v>
      </c>
      <c r="K20" s="29" t="s">
        <v>40</v>
      </c>
      <c r="L20" s="28"/>
    </row>
    <row r="21" spans="1:12" ht="15" x14ac:dyDescent="0.25">
      <c r="A21" s="23"/>
      <c r="B21" s="24"/>
      <c r="C21" s="25"/>
      <c r="D21" s="26" t="s">
        <v>39</v>
      </c>
      <c r="E21" s="27" t="s">
        <v>74</v>
      </c>
      <c r="F21" s="28">
        <v>200</v>
      </c>
      <c r="G21" s="28">
        <v>0.68</v>
      </c>
      <c r="H21" s="28"/>
      <c r="I21" s="28">
        <v>23.05</v>
      </c>
      <c r="J21" s="28">
        <v>95</v>
      </c>
      <c r="K21" s="29" t="s">
        <v>94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855.5</v>
      </c>
      <c r="G23" s="36">
        <f>SUM(G14:G22)</f>
        <v>28.62</v>
      </c>
      <c r="H23" s="36">
        <f>SUM(H14:H22)</f>
        <v>23.330000000000002</v>
      </c>
      <c r="I23" s="36">
        <f>SUM(I14:I22)</f>
        <v>125</v>
      </c>
      <c r="J23" s="36">
        <f>SUM(J14:J22)</f>
        <v>693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5" t="s">
        <v>36</v>
      </c>
      <c r="D24" s="54"/>
      <c r="E24" s="43"/>
      <c r="F24" s="44">
        <f>F13+F23</f>
        <v>855.5</v>
      </c>
      <c r="G24" s="44">
        <f>G13+G23</f>
        <v>28.62</v>
      </c>
      <c r="H24" s="44">
        <f>H13+H23</f>
        <v>23.330000000000002</v>
      </c>
      <c r="I24" s="44">
        <f>I13+I23</f>
        <v>125</v>
      </c>
      <c r="J24" s="44">
        <f>J13+J23</f>
        <v>693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/>
    </row>
    <row r="33" spans="1:12" ht="15" x14ac:dyDescent="0.25">
      <c r="A33" s="45"/>
      <c r="B33" s="24"/>
      <c r="C33" s="25" t="s">
        <v>29</v>
      </c>
      <c r="D33" s="30" t="s">
        <v>31</v>
      </c>
      <c r="E33" s="27" t="s">
        <v>77</v>
      </c>
      <c r="F33" s="28">
        <v>250</v>
      </c>
      <c r="G33" s="28">
        <v>5.8</v>
      </c>
      <c r="H33" s="28">
        <v>8</v>
      </c>
      <c r="I33" s="28">
        <v>12.8</v>
      </c>
      <c r="J33" s="28">
        <v>158</v>
      </c>
      <c r="K33" s="29" t="s">
        <v>79</v>
      </c>
      <c r="L33" s="28"/>
    </row>
    <row r="34" spans="1:12" ht="15" x14ac:dyDescent="0.25">
      <c r="A34" s="45"/>
      <c r="B34" s="24"/>
      <c r="C34" s="25"/>
      <c r="D34" s="30" t="s">
        <v>30</v>
      </c>
      <c r="E34" s="27" t="s">
        <v>47</v>
      </c>
      <c r="F34" s="28">
        <v>60</v>
      </c>
      <c r="G34" s="28">
        <v>2</v>
      </c>
      <c r="H34" s="28">
        <v>8</v>
      </c>
      <c r="I34" s="28">
        <v>14.67</v>
      </c>
      <c r="J34" s="28">
        <v>125</v>
      </c>
      <c r="K34" s="29">
        <v>47</v>
      </c>
      <c r="L34" s="28"/>
    </row>
    <row r="35" spans="1:12" ht="15" x14ac:dyDescent="0.25">
      <c r="A35" s="45"/>
      <c r="B35" s="24"/>
      <c r="C35" s="25"/>
      <c r="D35" s="30" t="s">
        <v>33</v>
      </c>
      <c r="E35" s="27" t="s">
        <v>55</v>
      </c>
      <c r="F35" s="28">
        <v>180</v>
      </c>
      <c r="G35" s="28">
        <v>7.38</v>
      </c>
      <c r="H35" s="28">
        <v>8.4</v>
      </c>
      <c r="I35" s="28">
        <v>45.2</v>
      </c>
      <c r="J35" s="28">
        <v>194</v>
      </c>
      <c r="K35" s="29">
        <v>256</v>
      </c>
      <c r="L35" s="28"/>
    </row>
    <row r="36" spans="1:12" ht="15" x14ac:dyDescent="0.25">
      <c r="A36" s="45"/>
      <c r="B36" s="24"/>
      <c r="C36" s="25"/>
      <c r="D36" s="30" t="s">
        <v>32</v>
      </c>
      <c r="E36" s="27" t="s">
        <v>78</v>
      </c>
      <c r="F36" s="28">
        <v>100</v>
      </c>
      <c r="G36" s="28">
        <v>5.6</v>
      </c>
      <c r="H36" s="28">
        <v>12.4</v>
      </c>
      <c r="I36" s="28">
        <v>5.3</v>
      </c>
      <c r="J36" s="28">
        <v>95</v>
      </c>
      <c r="K36" s="29">
        <v>356</v>
      </c>
      <c r="L36" s="28"/>
    </row>
    <row r="37" spans="1:12" ht="15" x14ac:dyDescent="0.25">
      <c r="A37" s="45"/>
      <c r="B37" s="24"/>
      <c r="C37" s="25"/>
      <c r="D37" s="30" t="s">
        <v>27</v>
      </c>
      <c r="E37" s="27" t="s">
        <v>49</v>
      </c>
      <c r="F37" s="28">
        <v>100</v>
      </c>
      <c r="G37" s="28">
        <v>0.4</v>
      </c>
      <c r="H37" s="28">
        <v>0.3</v>
      </c>
      <c r="I37" s="28">
        <v>10.3</v>
      </c>
      <c r="J37" s="28">
        <v>47</v>
      </c>
      <c r="K37" s="29" t="s">
        <v>40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45</v>
      </c>
      <c r="F38" s="28">
        <v>28</v>
      </c>
      <c r="G38" s="28">
        <v>2.6</v>
      </c>
      <c r="H38" s="28">
        <v>0.2</v>
      </c>
      <c r="I38" s="28">
        <v>13.4</v>
      </c>
      <c r="J38" s="28">
        <v>74</v>
      </c>
      <c r="K38" s="29" t="s">
        <v>40</v>
      </c>
      <c r="L38" s="28"/>
    </row>
    <row r="39" spans="1:12" ht="15" x14ac:dyDescent="0.25">
      <c r="A39" s="45"/>
      <c r="B39" s="24"/>
      <c r="C39" s="25"/>
      <c r="D39" s="30" t="s">
        <v>34</v>
      </c>
      <c r="E39" s="27" t="s">
        <v>44</v>
      </c>
      <c r="F39" s="28">
        <v>52.5</v>
      </c>
      <c r="G39" s="28">
        <v>4</v>
      </c>
      <c r="H39" s="28">
        <v>1</v>
      </c>
      <c r="I39" s="28">
        <v>20</v>
      </c>
      <c r="J39" s="28">
        <v>100</v>
      </c>
      <c r="K39" s="29" t="s">
        <v>40</v>
      </c>
      <c r="L39" s="28"/>
    </row>
    <row r="40" spans="1:12" ht="15" x14ac:dyDescent="0.25">
      <c r="A40" s="45"/>
      <c r="B40" s="24"/>
      <c r="C40" s="25"/>
      <c r="D40" s="30" t="s">
        <v>39</v>
      </c>
      <c r="E40" s="27" t="s">
        <v>48</v>
      </c>
      <c r="F40" s="28">
        <v>200</v>
      </c>
      <c r="G40" s="28">
        <v>0.56000000000000005</v>
      </c>
      <c r="H40" s="28"/>
      <c r="I40" s="28">
        <v>17.8</v>
      </c>
      <c r="J40" s="28">
        <v>112</v>
      </c>
      <c r="K40" s="29">
        <v>483</v>
      </c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970.5</v>
      </c>
      <c r="G42" s="36">
        <f>SUM(G33:G41)</f>
        <v>28.34</v>
      </c>
      <c r="H42" s="36">
        <f>SUM(H33:H41)</f>
        <v>38.299999999999997</v>
      </c>
      <c r="I42" s="36">
        <f>SUM(I33:I41)</f>
        <v>139.47</v>
      </c>
      <c r="J42" s="36">
        <f>SUM(J33:J41)</f>
        <v>905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36</v>
      </c>
      <c r="D43" s="54"/>
      <c r="E43" s="43"/>
      <c r="F43" s="44">
        <f>F32+F42</f>
        <v>970.5</v>
      </c>
      <c r="G43" s="44">
        <f>G32+G42</f>
        <v>28.34</v>
      </c>
      <c r="H43" s="44">
        <f>H32+H42</f>
        <v>38.299999999999997</v>
      </c>
      <c r="I43" s="44">
        <f>I32+I42</f>
        <v>139.47</v>
      </c>
      <c r="J43" s="44">
        <f>J32+J42</f>
        <v>905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/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41</v>
      </c>
      <c r="F52" s="28">
        <v>60</v>
      </c>
      <c r="G52" s="28">
        <v>5.4</v>
      </c>
      <c r="H52" s="28">
        <v>7.53</v>
      </c>
      <c r="I52" s="28">
        <v>6.31</v>
      </c>
      <c r="J52" s="28">
        <v>119</v>
      </c>
      <c r="K52" s="29">
        <v>1</v>
      </c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42</v>
      </c>
      <c r="F53" s="28">
        <v>250</v>
      </c>
      <c r="G53" s="28">
        <v>7.3</v>
      </c>
      <c r="H53" s="28">
        <v>6.8</v>
      </c>
      <c r="I53" s="28">
        <v>12.5</v>
      </c>
      <c r="J53" s="28">
        <v>162</v>
      </c>
      <c r="K53" s="29">
        <v>109</v>
      </c>
      <c r="L53" s="28"/>
    </row>
    <row r="54" spans="1:12" ht="15" x14ac:dyDescent="0.25">
      <c r="A54" s="23"/>
      <c r="B54" s="24"/>
      <c r="C54" s="25"/>
      <c r="D54" s="30" t="s">
        <v>33</v>
      </c>
      <c r="E54" s="27" t="s">
        <v>43</v>
      </c>
      <c r="F54" s="28">
        <v>180</v>
      </c>
      <c r="G54" s="28">
        <v>4.0999999999999996</v>
      </c>
      <c r="H54" s="28">
        <v>8.48</v>
      </c>
      <c r="I54" s="28">
        <v>18.78</v>
      </c>
      <c r="J54" s="28">
        <v>114</v>
      </c>
      <c r="K54" s="29">
        <v>377</v>
      </c>
      <c r="L54" s="28"/>
    </row>
    <row r="55" spans="1:12" ht="15" x14ac:dyDescent="0.25">
      <c r="A55" s="23"/>
      <c r="B55" s="24"/>
      <c r="C55" s="25"/>
      <c r="D55" s="30" t="s">
        <v>32</v>
      </c>
      <c r="E55" s="27" t="s">
        <v>60</v>
      </c>
      <c r="F55" s="28">
        <v>120</v>
      </c>
      <c r="G55" s="28">
        <v>1.35</v>
      </c>
      <c r="H55" s="28">
        <v>8.2100000000000009</v>
      </c>
      <c r="I55" s="28">
        <v>6.01</v>
      </c>
      <c r="J55" s="28">
        <v>142</v>
      </c>
      <c r="K55" s="29" t="s">
        <v>61</v>
      </c>
      <c r="L55" s="28"/>
    </row>
    <row r="56" spans="1:12" ht="15" x14ac:dyDescent="0.25">
      <c r="A56" s="23"/>
      <c r="B56" s="24"/>
      <c r="C56" s="25"/>
      <c r="D56" s="30" t="s">
        <v>39</v>
      </c>
      <c r="E56" s="27" t="s">
        <v>62</v>
      </c>
      <c r="F56" s="28">
        <v>200</v>
      </c>
      <c r="G56" s="28">
        <v>0.06</v>
      </c>
      <c r="H56" s="28"/>
      <c r="I56" s="28">
        <v>10.71</v>
      </c>
      <c r="J56" s="28">
        <v>63</v>
      </c>
      <c r="K56" s="29" t="s">
        <v>40</v>
      </c>
      <c r="L56" s="28"/>
    </row>
    <row r="57" spans="1:12" ht="15" x14ac:dyDescent="0.25">
      <c r="A57" s="23"/>
      <c r="B57" s="24"/>
      <c r="C57" s="25"/>
      <c r="D57" s="30" t="s">
        <v>27</v>
      </c>
      <c r="E57" s="27" t="s">
        <v>46</v>
      </c>
      <c r="F57" s="28">
        <v>100</v>
      </c>
      <c r="G57" s="28">
        <v>0.4</v>
      </c>
      <c r="H57" s="28">
        <v>0.4</v>
      </c>
      <c r="I57" s="28">
        <v>10.4</v>
      </c>
      <c r="J57" s="28">
        <v>45</v>
      </c>
      <c r="K57" s="29" t="s">
        <v>40</v>
      </c>
      <c r="L57" s="28"/>
    </row>
    <row r="58" spans="1:12" ht="15" x14ac:dyDescent="0.25">
      <c r="A58" s="23"/>
      <c r="B58" s="24"/>
      <c r="C58" s="25"/>
      <c r="D58" s="30" t="s">
        <v>35</v>
      </c>
      <c r="E58" s="27" t="s">
        <v>45</v>
      </c>
      <c r="F58" s="28">
        <v>28</v>
      </c>
      <c r="G58" s="28">
        <v>2.6</v>
      </c>
      <c r="H58" s="28">
        <v>0.2</v>
      </c>
      <c r="I58" s="28">
        <v>13.4</v>
      </c>
      <c r="J58" s="28">
        <v>74</v>
      </c>
      <c r="K58" s="29" t="s">
        <v>40</v>
      </c>
      <c r="L58" s="28"/>
    </row>
    <row r="59" spans="1:12" ht="15" x14ac:dyDescent="0.25">
      <c r="A59" s="23"/>
      <c r="B59" s="24"/>
      <c r="C59" s="25"/>
      <c r="D59" s="26" t="s">
        <v>34</v>
      </c>
      <c r="E59" s="27" t="s">
        <v>44</v>
      </c>
      <c r="F59" s="28">
        <v>52.5</v>
      </c>
      <c r="G59" s="28">
        <v>4</v>
      </c>
      <c r="H59" s="28">
        <v>1</v>
      </c>
      <c r="I59" s="28">
        <v>20</v>
      </c>
      <c r="J59" s="28">
        <v>100</v>
      </c>
      <c r="K59" s="29" t="s">
        <v>40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990.5</v>
      </c>
      <c r="G61" s="36">
        <f>SUM(G52:G60)</f>
        <v>25.209999999999997</v>
      </c>
      <c r="H61" s="36">
        <f>SUM(H52:H60)</f>
        <v>32.620000000000005</v>
      </c>
      <c r="I61" s="36">
        <f>SUM(I52:I60)</f>
        <v>98.110000000000014</v>
      </c>
      <c r="J61" s="36">
        <f>SUM(J52:J60)</f>
        <v>819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36</v>
      </c>
      <c r="D62" s="54"/>
      <c r="E62" s="43"/>
      <c r="F62" s="44">
        <f>F51+F61</f>
        <v>990.5</v>
      </c>
      <c r="G62" s="44">
        <f>G51+G61</f>
        <v>25.209999999999997</v>
      </c>
      <c r="H62" s="44">
        <f>H51+H61</f>
        <v>32.620000000000005</v>
      </c>
      <c r="I62" s="44">
        <f>I51+I61</f>
        <v>98.110000000000014</v>
      </c>
      <c r="J62" s="44">
        <f>J51+J61</f>
        <v>819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/>
    </row>
    <row r="71" spans="1:12" ht="15" x14ac:dyDescent="0.25">
      <c r="A71" s="23"/>
      <c r="B71" s="24"/>
      <c r="C71" s="25" t="s">
        <v>29</v>
      </c>
      <c r="D71" s="30" t="s">
        <v>31</v>
      </c>
      <c r="E71" s="27" t="s">
        <v>80</v>
      </c>
      <c r="F71" s="28">
        <v>250</v>
      </c>
      <c r="G71" s="28">
        <v>5.3</v>
      </c>
      <c r="H71" s="28">
        <v>8.8000000000000007</v>
      </c>
      <c r="I71" s="28">
        <v>20.5</v>
      </c>
      <c r="J71" s="28">
        <v>129</v>
      </c>
      <c r="K71" s="29">
        <v>122</v>
      </c>
      <c r="L71" s="28"/>
    </row>
    <row r="72" spans="1:12" ht="15" x14ac:dyDescent="0.25">
      <c r="A72" s="23"/>
      <c r="B72" s="24"/>
      <c r="C72" s="25"/>
      <c r="D72" s="30" t="s">
        <v>30</v>
      </c>
      <c r="E72" s="27" t="s">
        <v>66</v>
      </c>
      <c r="F72" s="28">
        <v>100</v>
      </c>
      <c r="G72" s="28">
        <v>0.8</v>
      </c>
      <c r="H72" s="28">
        <v>0.1</v>
      </c>
      <c r="I72" s="28">
        <v>2.8</v>
      </c>
      <c r="J72" s="28">
        <v>15</v>
      </c>
      <c r="K72" s="29">
        <v>14</v>
      </c>
      <c r="L72" s="28"/>
    </row>
    <row r="73" spans="1:12" ht="15" x14ac:dyDescent="0.25">
      <c r="A73" s="23"/>
      <c r="B73" s="24"/>
      <c r="C73" s="25"/>
      <c r="D73" s="30" t="s">
        <v>33</v>
      </c>
      <c r="E73" s="27" t="s">
        <v>51</v>
      </c>
      <c r="F73" s="28">
        <v>180</v>
      </c>
      <c r="G73" s="28">
        <v>7</v>
      </c>
      <c r="H73" s="28">
        <v>7.83</v>
      </c>
      <c r="I73" s="28">
        <v>24.8</v>
      </c>
      <c r="J73" s="28">
        <v>150</v>
      </c>
      <c r="K73" s="29">
        <v>202</v>
      </c>
      <c r="L73" s="28"/>
    </row>
    <row r="74" spans="1:12" ht="15" x14ac:dyDescent="0.25">
      <c r="A74" s="23"/>
      <c r="B74" s="24"/>
      <c r="C74" s="25"/>
      <c r="D74" s="30" t="s">
        <v>32</v>
      </c>
      <c r="E74" s="27" t="s">
        <v>64</v>
      </c>
      <c r="F74" s="28">
        <v>100</v>
      </c>
      <c r="G74" s="28">
        <v>3</v>
      </c>
      <c r="H74" s="28">
        <v>0.79</v>
      </c>
      <c r="I74" s="28">
        <v>4.25</v>
      </c>
      <c r="J74" s="28">
        <v>169</v>
      </c>
      <c r="K74" s="29">
        <v>349</v>
      </c>
      <c r="L74" s="28"/>
    </row>
    <row r="75" spans="1:12" ht="15" x14ac:dyDescent="0.25">
      <c r="A75" s="23"/>
      <c r="B75" s="24"/>
      <c r="C75" s="25"/>
      <c r="D75" s="30" t="s">
        <v>27</v>
      </c>
      <c r="E75" s="27" t="s">
        <v>46</v>
      </c>
      <c r="F75" s="28">
        <v>100</v>
      </c>
      <c r="G75" s="28">
        <v>0.4</v>
      </c>
      <c r="H75" s="28">
        <v>0.4</v>
      </c>
      <c r="I75" s="28">
        <v>10.4</v>
      </c>
      <c r="J75" s="28">
        <v>45</v>
      </c>
      <c r="K75" s="29" t="s">
        <v>40</v>
      </c>
      <c r="L75" s="28"/>
    </row>
    <row r="76" spans="1:12" ht="15" x14ac:dyDescent="0.25">
      <c r="A76" s="23"/>
      <c r="B76" s="24"/>
      <c r="C76" s="25"/>
      <c r="D76" s="30" t="s">
        <v>39</v>
      </c>
      <c r="E76" s="27" t="s">
        <v>62</v>
      </c>
      <c r="F76" s="28">
        <v>200</v>
      </c>
      <c r="G76" s="28">
        <v>0.06</v>
      </c>
      <c r="H76" s="28"/>
      <c r="I76" s="28">
        <v>10.71</v>
      </c>
      <c r="J76" s="28">
        <v>63</v>
      </c>
      <c r="K76" s="29" t="s">
        <v>40</v>
      </c>
      <c r="L76" s="28"/>
    </row>
    <row r="77" spans="1:12" ht="15" x14ac:dyDescent="0.25">
      <c r="A77" s="23"/>
      <c r="B77" s="24"/>
      <c r="C77" s="25"/>
      <c r="D77" s="30" t="s">
        <v>35</v>
      </c>
      <c r="E77" s="27" t="s">
        <v>45</v>
      </c>
      <c r="F77" s="28">
        <v>28</v>
      </c>
      <c r="G77" s="28">
        <v>2.6</v>
      </c>
      <c r="H77" s="28">
        <v>0.2</v>
      </c>
      <c r="I77" s="28">
        <v>13.4</v>
      </c>
      <c r="J77" s="28">
        <v>74</v>
      </c>
      <c r="K77" s="29" t="s">
        <v>40</v>
      </c>
      <c r="L77" s="28"/>
    </row>
    <row r="78" spans="1:12" ht="15" x14ac:dyDescent="0.25">
      <c r="A78" s="23"/>
      <c r="B78" s="24"/>
      <c r="C78" s="25"/>
      <c r="D78" s="26" t="s">
        <v>34</v>
      </c>
      <c r="E78" s="27" t="s">
        <v>44</v>
      </c>
      <c r="F78" s="28">
        <v>52.5</v>
      </c>
      <c r="G78" s="28">
        <v>4</v>
      </c>
      <c r="H78" s="28">
        <v>1</v>
      </c>
      <c r="I78" s="28">
        <v>20</v>
      </c>
      <c r="J78" s="28">
        <v>100</v>
      </c>
      <c r="K78" s="29" t="s">
        <v>40</v>
      </c>
      <c r="L78" s="28"/>
    </row>
    <row r="79" spans="1:12" ht="15" x14ac:dyDescent="0.25">
      <c r="A79" s="31"/>
      <c r="B79" s="32"/>
      <c r="C79" s="33"/>
      <c r="D79" s="34" t="s">
        <v>28</v>
      </c>
      <c r="E79" s="35"/>
      <c r="F79" s="36">
        <f>SUM(F71:F78)</f>
        <v>1010.5</v>
      </c>
      <c r="G79" s="36">
        <f>SUM(G71:G78)</f>
        <v>23.16</v>
      </c>
      <c r="H79" s="36">
        <f>SUM(H71:H78)</f>
        <v>19.119999999999997</v>
      </c>
      <c r="I79" s="36">
        <f>SUM(I71:I78)</f>
        <v>106.86000000000001</v>
      </c>
      <c r="J79" s="36">
        <f>SUM(J71:J78)</f>
        <v>745</v>
      </c>
      <c r="K79" s="37"/>
      <c r="L79" s="36">
        <f>SUM(L71:L78)</f>
        <v>0</v>
      </c>
    </row>
    <row r="80" spans="1:12" ht="15.75" customHeight="1" x14ac:dyDescent="0.2">
      <c r="A80" s="41">
        <f>A63</f>
        <v>1</v>
      </c>
      <c r="B80" s="42">
        <f>B63</f>
        <v>4</v>
      </c>
      <c r="C80" s="53" t="s">
        <v>36</v>
      </c>
      <c r="D80" s="54"/>
      <c r="E80" s="43"/>
      <c r="F80" s="44">
        <f>F70+F79</f>
        <v>1010.5</v>
      </c>
      <c r="G80" s="44">
        <f>G70+G79</f>
        <v>23.16</v>
      </c>
      <c r="H80" s="44">
        <f>H70+H79</f>
        <v>19.119999999999997</v>
      </c>
      <c r="I80" s="44">
        <f>I70+I79</f>
        <v>106.86000000000001</v>
      </c>
      <c r="J80" s="44">
        <f>J70+J79</f>
        <v>745</v>
      </c>
      <c r="K80" s="44"/>
      <c r="L80" s="44">
        <f>L70+L79</f>
        <v>0</v>
      </c>
    </row>
    <row r="81" spans="1:12" ht="15" x14ac:dyDescent="0.25">
      <c r="A81" s="16">
        <v>1</v>
      </c>
      <c r="B81" s="17">
        <v>5</v>
      </c>
      <c r="C81" s="18" t="s">
        <v>23</v>
      </c>
      <c r="D81" s="19" t="s">
        <v>24</v>
      </c>
      <c r="E81" s="20"/>
      <c r="F81" s="21"/>
      <c r="G81" s="21"/>
      <c r="H81" s="21"/>
      <c r="I81" s="21"/>
      <c r="J81" s="21"/>
      <c r="K81" s="22"/>
      <c r="L81" s="21"/>
    </row>
    <row r="82" spans="1:12" ht="15" x14ac:dyDescent="0.2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4"/>
      <c r="C83" s="25"/>
      <c r="D83" s="30" t="s">
        <v>25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31"/>
      <c r="B88" s="32"/>
      <c r="C88" s="33"/>
      <c r="D88" s="34" t="s">
        <v>28</v>
      </c>
      <c r="E88" s="35"/>
      <c r="F88" s="36">
        <f>SUM(F81:F87)</f>
        <v>0</v>
      </c>
      <c r="G88" s="36">
        <f>SUM(G81:G87)</f>
        <v>0</v>
      </c>
      <c r="H88" s="36">
        <f>SUM(H81:H87)</f>
        <v>0</v>
      </c>
      <c r="I88" s="36">
        <f>SUM(I81:I87)</f>
        <v>0</v>
      </c>
      <c r="J88" s="36">
        <f>SUM(J81:J87)</f>
        <v>0</v>
      </c>
      <c r="K88" s="37"/>
      <c r="L88" s="36"/>
    </row>
    <row r="89" spans="1:12" ht="25.5" x14ac:dyDescent="0.25">
      <c r="A89" s="38">
        <f>A81</f>
        <v>1</v>
      </c>
      <c r="B89" s="39">
        <f>B81</f>
        <v>5</v>
      </c>
      <c r="C89" s="40" t="s">
        <v>29</v>
      </c>
      <c r="D89" s="30" t="s">
        <v>30</v>
      </c>
      <c r="E89" s="27" t="s">
        <v>81</v>
      </c>
      <c r="F89" s="28">
        <v>60</v>
      </c>
      <c r="G89" s="28">
        <v>2</v>
      </c>
      <c r="H89" s="28">
        <v>6.7</v>
      </c>
      <c r="I89" s="28">
        <v>8.83</v>
      </c>
      <c r="J89" s="28">
        <v>104</v>
      </c>
      <c r="K89" s="29" t="s">
        <v>93</v>
      </c>
      <c r="L89" s="28"/>
    </row>
    <row r="90" spans="1:12" ht="15" x14ac:dyDescent="0.25">
      <c r="A90" s="23"/>
      <c r="B90" s="24"/>
      <c r="C90" s="25"/>
      <c r="D90" s="30" t="s">
        <v>31</v>
      </c>
      <c r="E90" s="27" t="s">
        <v>53</v>
      </c>
      <c r="F90" s="28">
        <v>250</v>
      </c>
      <c r="G90" s="28">
        <v>2.8</v>
      </c>
      <c r="H90" s="28">
        <v>7.1</v>
      </c>
      <c r="I90" s="28">
        <v>11.5</v>
      </c>
      <c r="J90" s="28">
        <v>132</v>
      </c>
      <c r="K90" s="29">
        <v>110</v>
      </c>
      <c r="L90" s="28"/>
    </row>
    <row r="91" spans="1:12" ht="15" x14ac:dyDescent="0.25">
      <c r="A91" s="23"/>
      <c r="B91" s="24"/>
      <c r="C91" s="25"/>
      <c r="D91" s="30" t="s">
        <v>33</v>
      </c>
      <c r="E91" s="27" t="s">
        <v>55</v>
      </c>
      <c r="F91" s="28">
        <v>180</v>
      </c>
      <c r="G91" s="28">
        <v>7.38</v>
      </c>
      <c r="H91" s="28">
        <v>8.4</v>
      </c>
      <c r="I91" s="28">
        <v>45.2</v>
      </c>
      <c r="J91" s="28">
        <v>194</v>
      </c>
      <c r="K91" s="29">
        <v>256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54</v>
      </c>
      <c r="F92" s="28">
        <v>100</v>
      </c>
      <c r="G92" s="28">
        <v>6</v>
      </c>
      <c r="H92" s="28">
        <v>3.9</v>
      </c>
      <c r="I92" s="28"/>
      <c r="J92" s="28">
        <v>159</v>
      </c>
      <c r="K92" s="29">
        <v>339</v>
      </c>
      <c r="L92" s="28"/>
    </row>
    <row r="93" spans="1:12" ht="15" x14ac:dyDescent="0.25">
      <c r="A93" s="23"/>
      <c r="B93" s="24"/>
      <c r="C93" s="25"/>
      <c r="D93" s="30" t="s">
        <v>39</v>
      </c>
      <c r="E93" s="27" t="s">
        <v>82</v>
      </c>
      <c r="F93" s="28">
        <v>200</v>
      </c>
      <c r="G93" s="28">
        <v>0.56000000000000005</v>
      </c>
      <c r="H93" s="28"/>
      <c r="I93" s="28">
        <v>17.8</v>
      </c>
      <c r="J93" s="28">
        <v>112</v>
      </c>
      <c r="K93" s="29">
        <v>486</v>
      </c>
      <c r="L93" s="28"/>
    </row>
    <row r="94" spans="1:12" ht="15" x14ac:dyDescent="0.25">
      <c r="A94" s="23"/>
      <c r="B94" s="24"/>
      <c r="C94" s="25"/>
      <c r="D94" s="30" t="s">
        <v>35</v>
      </c>
      <c r="E94" s="27" t="s">
        <v>45</v>
      </c>
      <c r="F94" s="28">
        <v>28</v>
      </c>
      <c r="G94" s="28">
        <v>2.6</v>
      </c>
      <c r="H94" s="28">
        <v>0.2</v>
      </c>
      <c r="I94" s="28">
        <v>13.4</v>
      </c>
      <c r="J94" s="28">
        <v>74</v>
      </c>
      <c r="K94" s="29" t="s">
        <v>40</v>
      </c>
      <c r="L94" s="28"/>
    </row>
    <row r="95" spans="1:12" ht="15" x14ac:dyDescent="0.25">
      <c r="A95" s="23"/>
      <c r="B95" s="24"/>
      <c r="C95" s="25"/>
      <c r="D95" s="26" t="s">
        <v>34</v>
      </c>
      <c r="E95" s="27" t="s">
        <v>44</v>
      </c>
      <c r="F95" s="28">
        <v>52.5</v>
      </c>
      <c r="G95" s="28">
        <v>4</v>
      </c>
      <c r="H95" s="28">
        <v>1</v>
      </c>
      <c r="I95" s="28">
        <v>20</v>
      </c>
      <c r="J95" s="28">
        <v>100</v>
      </c>
      <c r="K95" s="29" t="s">
        <v>40</v>
      </c>
      <c r="L95" s="28"/>
    </row>
    <row r="96" spans="1:12" ht="15" x14ac:dyDescent="0.25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31"/>
      <c r="B97" s="32"/>
      <c r="C97" s="33"/>
      <c r="D97" s="34" t="s">
        <v>28</v>
      </c>
      <c r="E97" s="35"/>
      <c r="F97" s="36">
        <f>SUM(F89:F96)</f>
        <v>870.5</v>
      </c>
      <c r="G97" s="36">
        <f>SUM(G89:G96)</f>
        <v>25.34</v>
      </c>
      <c r="H97" s="36">
        <f>SUM(H89:H96)</f>
        <v>27.3</v>
      </c>
      <c r="I97" s="36">
        <f>SUM(I89:I96)</f>
        <v>116.73</v>
      </c>
      <c r="J97" s="36">
        <f>SUM(J89:J96)</f>
        <v>875</v>
      </c>
      <c r="K97" s="37"/>
      <c r="L97" s="36">
        <f>SUM(L89:L96)</f>
        <v>0</v>
      </c>
    </row>
    <row r="98" spans="1:12" ht="15.75" customHeight="1" x14ac:dyDescent="0.2">
      <c r="A98" s="41">
        <f>A81</f>
        <v>1</v>
      </c>
      <c r="B98" s="42">
        <f>B81</f>
        <v>5</v>
      </c>
      <c r="C98" s="53" t="s">
        <v>36</v>
      </c>
      <c r="D98" s="54"/>
      <c r="E98" s="43"/>
      <c r="F98" s="44">
        <f>F88+F97</f>
        <v>870.5</v>
      </c>
      <c r="G98" s="44">
        <f>G88+G97</f>
        <v>25.34</v>
      </c>
      <c r="H98" s="44">
        <f>H88+H97</f>
        <v>27.3</v>
      </c>
      <c r="I98" s="44">
        <f>I88+I97</f>
        <v>116.73</v>
      </c>
      <c r="J98" s="44">
        <f>J88+J97</f>
        <v>875</v>
      </c>
      <c r="K98" s="44"/>
      <c r="L98" s="44">
        <f>L88+L97</f>
        <v>0</v>
      </c>
    </row>
    <row r="99" spans="1:12" ht="15" x14ac:dyDescent="0.25">
      <c r="A99" s="16">
        <v>2</v>
      </c>
      <c r="B99" s="17">
        <v>1</v>
      </c>
      <c r="C99" s="18" t="s">
        <v>23</v>
      </c>
      <c r="D99" s="19" t="s">
        <v>24</v>
      </c>
      <c r="E99" s="20"/>
      <c r="F99" s="21"/>
      <c r="G99" s="21"/>
      <c r="H99" s="21"/>
      <c r="I99" s="21"/>
      <c r="J99" s="21"/>
      <c r="K99" s="22"/>
      <c r="L99" s="21"/>
    </row>
    <row r="100" spans="1:12" ht="15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23"/>
      <c r="B101" s="24"/>
      <c r="C101" s="25"/>
      <c r="D101" s="30" t="s">
        <v>25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23"/>
      <c r="B102" s="24"/>
      <c r="C102" s="25"/>
      <c r="D102" s="30" t="s">
        <v>26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27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31"/>
      <c r="B106" s="32"/>
      <c r="C106" s="33"/>
      <c r="D106" s="34" t="s">
        <v>28</v>
      </c>
      <c r="E106" s="35"/>
      <c r="F106" s="36">
        <f>SUM(F99:F105)</f>
        <v>0</v>
      </c>
      <c r="G106" s="36">
        <f>SUM(G99:G105)</f>
        <v>0</v>
      </c>
      <c r="H106" s="36">
        <f>SUM(H99:H105)</f>
        <v>0</v>
      </c>
      <c r="I106" s="36">
        <f>SUM(I99:I105)</f>
        <v>0</v>
      </c>
      <c r="J106" s="36">
        <f>SUM(J99:J105)</f>
        <v>0</v>
      </c>
      <c r="K106" s="37"/>
      <c r="L106" s="36"/>
    </row>
    <row r="107" spans="1:12" ht="15" x14ac:dyDescent="0.25">
      <c r="A107" s="23"/>
      <c r="B107" s="24"/>
      <c r="C107" s="25" t="s">
        <v>29</v>
      </c>
      <c r="D107" s="30" t="s">
        <v>31</v>
      </c>
      <c r="E107" s="27" t="s">
        <v>65</v>
      </c>
      <c r="F107" s="28">
        <v>250</v>
      </c>
      <c r="G107" s="28">
        <v>9.6</v>
      </c>
      <c r="H107" s="28">
        <v>6.5</v>
      </c>
      <c r="I107" s="28">
        <v>30.2</v>
      </c>
      <c r="J107" s="28">
        <v>174</v>
      </c>
      <c r="K107" s="29">
        <v>123</v>
      </c>
      <c r="L107" s="28"/>
    </row>
    <row r="108" spans="1:12" ht="15" x14ac:dyDescent="0.25">
      <c r="A108" s="23"/>
      <c r="B108" s="24"/>
      <c r="C108" s="25"/>
      <c r="D108" s="30" t="s">
        <v>30</v>
      </c>
      <c r="E108" s="27" t="s">
        <v>52</v>
      </c>
      <c r="F108" s="28">
        <v>60</v>
      </c>
      <c r="G108" s="28">
        <v>4.5</v>
      </c>
      <c r="H108" s="28">
        <v>7.3</v>
      </c>
      <c r="I108" s="28">
        <v>6.3</v>
      </c>
      <c r="J108" s="28">
        <v>120</v>
      </c>
      <c r="K108" s="29">
        <v>2</v>
      </c>
      <c r="L108" s="28"/>
    </row>
    <row r="109" spans="1:12" ht="15" x14ac:dyDescent="0.25">
      <c r="A109" s="23"/>
      <c r="B109" s="24"/>
      <c r="C109" s="25"/>
      <c r="D109" s="30" t="s">
        <v>33</v>
      </c>
      <c r="E109" s="27" t="s">
        <v>67</v>
      </c>
      <c r="F109" s="28">
        <v>180</v>
      </c>
      <c r="G109" s="28">
        <v>5.0199999999999996</v>
      </c>
      <c r="H109" s="28">
        <v>7.24</v>
      </c>
      <c r="I109" s="28">
        <v>51.8</v>
      </c>
      <c r="J109" s="28">
        <v>150</v>
      </c>
      <c r="K109" s="29">
        <v>385</v>
      </c>
      <c r="L109" s="28"/>
    </row>
    <row r="110" spans="1:12" ht="15" x14ac:dyDescent="0.25">
      <c r="A110" s="23"/>
      <c r="B110" s="24"/>
      <c r="C110" s="25"/>
      <c r="D110" s="30" t="s">
        <v>32</v>
      </c>
      <c r="E110" s="27" t="s">
        <v>83</v>
      </c>
      <c r="F110" s="28">
        <v>100</v>
      </c>
      <c r="G110" s="28">
        <v>5.42</v>
      </c>
      <c r="H110" s="28">
        <v>5.5</v>
      </c>
      <c r="I110" s="28">
        <v>3.1</v>
      </c>
      <c r="J110" s="28">
        <v>216</v>
      </c>
      <c r="K110" s="29">
        <v>374</v>
      </c>
      <c r="L110" s="28"/>
    </row>
    <row r="111" spans="1:12" ht="15" x14ac:dyDescent="0.25">
      <c r="A111" s="23"/>
      <c r="B111" s="24"/>
      <c r="C111" s="25"/>
      <c r="D111" s="30" t="s">
        <v>39</v>
      </c>
      <c r="E111" s="27" t="s">
        <v>84</v>
      </c>
      <c r="F111" s="28">
        <v>200</v>
      </c>
      <c r="G111" s="28">
        <v>0.68</v>
      </c>
      <c r="H111" s="28"/>
      <c r="I111" s="28">
        <v>23.05</v>
      </c>
      <c r="J111" s="28">
        <v>95</v>
      </c>
      <c r="K111" s="29">
        <v>459</v>
      </c>
      <c r="L111" s="28"/>
    </row>
    <row r="112" spans="1:12" ht="15" x14ac:dyDescent="0.25">
      <c r="A112" s="23"/>
      <c r="B112" s="24"/>
      <c r="C112" s="25"/>
      <c r="D112" s="30" t="s">
        <v>27</v>
      </c>
      <c r="E112" s="27" t="s">
        <v>46</v>
      </c>
      <c r="F112" s="28">
        <v>100</v>
      </c>
      <c r="G112" s="28">
        <v>0.4</v>
      </c>
      <c r="H112" s="28">
        <v>0.4</v>
      </c>
      <c r="I112" s="28">
        <v>10.4</v>
      </c>
      <c r="J112" s="28">
        <v>45</v>
      </c>
      <c r="K112" s="29" t="s">
        <v>40</v>
      </c>
      <c r="L112" s="28"/>
    </row>
    <row r="113" spans="1:12" ht="15" x14ac:dyDescent="0.25">
      <c r="A113" s="23"/>
      <c r="B113" s="24"/>
      <c r="C113" s="25"/>
      <c r="D113" s="30" t="s">
        <v>35</v>
      </c>
      <c r="E113" s="27" t="s">
        <v>45</v>
      </c>
      <c r="F113" s="28">
        <v>28</v>
      </c>
      <c r="G113" s="28">
        <v>2.6</v>
      </c>
      <c r="H113" s="28">
        <v>0.2</v>
      </c>
      <c r="I113" s="28">
        <v>13.4</v>
      </c>
      <c r="J113" s="28">
        <v>74</v>
      </c>
      <c r="K113" s="29" t="s">
        <v>40</v>
      </c>
      <c r="L113" s="28"/>
    </row>
    <row r="114" spans="1:12" ht="15" x14ac:dyDescent="0.25">
      <c r="A114" s="23"/>
      <c r="B114" s="24"/>
      <c r="C114" s="25"/>
      <c r="D114" s="26" t="s">
        <v>34</v>
      </c>
      <c r="E114" s="27" t="s">
        <v>44</v>
      </c>
      <c r="F114" s="28">
        <v>52.5</v>
      </c>
      <c r="G114" s="28">
        <v>4</v>
      </c>
      <c r="H114" s="28">
        <v>1</v>
      </c>
      <c r="I114" s="28">
        <v>20</v>
      </c>
      <c r="J114" s="28">
        <v>100</v>
      </c>
      <c r="K114" s="29" t="s">
        <v>40</v>
      </c>
      <c r="L114" s="28"/>
    </row>
    <row r="115" spans="1:12" ht="15" x14ac:dyDescent="0.2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31"/>
      <c r="B116" s="32"/>
      <c r="C116" s="33"/>
      <c r="D116" s="34" t="s">
        <v>28</v>
      </c>
      <c r="E116" s="35"/>
      <c r="F116" s="36">
        <f>SUM(F107:F114)</f>
        <v>970.5</v>
      </c>
      <c r="G116" s="36">
        <f>SUM(G107:G114)</f>
        <v>32.22</v>
      </c>
      <c r="H116" s="36">
        <f>SUM(H107:H114)</f>
        <v>28.139999999999997</v>
      </c>
      <c r="I116" s="36">
        <f>SUM(I107:I114)</f>
        <v>158.25</v>
      </c>
      <c r="J116" s="36">
        <f>SUM(J107:J114)</f>
        <v>974</v>
      </c>
      <c r="K116" s="37"/>
      <c r="L116" s="36">
        <f>SUM(L107:L114)</f>
        <v>0</v>
      </c>
    </row>
    <row r="117" spans="1:12" ht="12.75" customHeight="1" x14ac:dyDescent="0.2">
      <c r="A117" s="41">
        <f>A99</f>
        <v>2</v>
      </c>
      <c r="B117" s="42">
        <f>B99</f>
        <v>1</v>
      </c>
      <c r="C117" s="53" t="s">
        <v>36</v>
      </c>
      <c r="D117" s="54"/>
      <c r="E117" s="43"/>
      <c r="F117" s="44">
        <f>F106+F116</f>
        <v>970.5</v>
      </c>
      <c r="G117" s="44">
        <f>G106+G116</f>
        <v>32.22</v>
      </c>
      <c r="H117" s="44">
        <f>H106+H116</f>
        <v>28.139999999999997</v>
      </c>
      <c r="I117" s="44">
        <f>I106+I116</f>
        <v>158.25</v>
      </c>
      <c r="J117" s="44">
        <f>J106+J116</f>
        <v>974</v>
      </c>
      <c r="K117" s="44"/>
      <c r="L117" s="44">
        <f>L106+L116</f>
        <v>0</v>
      </c>
    </row>
    <row r="118" spans="1:12" ht="15" x14ac:dyDescent="0.25">
      <c r="A118" s="45">
        <v>2</v>
      </c>
      <c r="B118" s="24">
        <v>2</v>
      </c>
      <c r="C118" s="18" t="s">
        <v>23</v>
      </c>
      <c r="D118" s="19" t="s">
        <v>24</v>
      </c>
      <c r="E118" s="20"/>
      <c r="F118" s="21"/>
      <c r="G118" s="21"/>
      <c r="H118" s="21"/>
      <c r="I118" s="21"/>
      <c r="J118" s="21"/>
      <c r="K118" s="22"/>
      <c r="L118" s="21"/>
    </row>
    <row r="119" spans="1:12" ht="15" x14ac:dyDescent="0.25">
      <c r="A119" s="45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45"/>
      <c r="B120" s="24"/>
      <c r="C120" s="25"/>
      <c r="D120" s="30" t="s">
        <v>25</v>
      </c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45"/>
      <c r="B121" s="24"/>
      <c r="C121" s="25"/>
      <c r="D121" s="30" t="s">
        <v>26</v>
      </c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27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6"/>
      <c r="B125" s="32"/>
      <c r="C125" s="33"/>
      <c r="D125" s="34" t="s">
        <v>28</v>
      </c>
      <c r="E125" s="35"/>
      <c r="F125" s="36">
        <f>SUM(F118:F124)</f>
        <v>0</v>
      </c>
      <c r="G125" s="36">
        <f>SUM(G118:G124)</f>
        <v>0</v>
      </c>
      <c r="H125" s="36">
        <f>SUM(H118:H124)</f>
        <v>0</v>
      </c>
      <c r="I125" s="36">
        <f>SUM(I118:I124)</f>
        <v>0</v>
      </c>
      <c r="J125" s="36">
        <f>SUM(J118:J124)</f>
        <v>0</v>
      </c>
      <c r="K125" s="37"/>
      <c r="L125" s="36"/>
    </row>
    <row r="126" spans="1:12" ht="15" x14ac:dyDescent="0.25">
      <c r="A126" s="45"/>
      <c r="B126" s="24"/>
      <c r="C126" s="25" t="s">
        <v>29</v>
      </c>
      <c r="D126" s="30" t="s">
        <v>30</v>
      </c>
      <c r="E126" s="27" t="s">
        <v>59</v>
      </c>
      <c r="F126" s="28">
        <v>60</v>
      </c>
      <c r="G126" s="28">
        <v>5.3</v>
      </c>
      <c r="H126" s="28">
        <v>7.4</v>
      </c>
      <c r="I126" s="28">
        <v>8.5</v>
      </c>
      <c r="J126" s="28">
        <v>106</v>
      </c>
      <c r="K126" s="29">
        <v>65</v>
      </c>
      <c r="L126" s="28"/>
    </row>
    <row r="127" spans="1:12" ht="15" x14ac:dyDescent="0.25">
      <c r="A127" s="45"/>
      <c r="B127" s="24"/>
      <c r="C127" s="25"/>
      <c r="D127" s="30" t="s">
        <v>31</v>
      </c>
      <c r="E127" s="27" t="s">
        <v>56</v>
      </c>
      <c r="F127" s="28">
        <v>250</v>
      </c>
      <c r="G127" s="28">
        <v>9.6</v>
      </c>
      <c r="H127" s="28">
        <v>6.5</v>
      </c>
      <c r="I127" s="28">
        <v>16</v>
      </c>
      <c r="J127" s="28">
        <v>119</v>
      </c>
      <c r="K127" s="29">
        <v>113</v>
      </c>
      <c r="L127" s="28"/>
    </row>
    <row r="128" spans="1:12" ht="15" x14ac:dyDescent="0.25">
      <c r="A128" s="45"/>
      <c r="B128" s="24"/>
      <c r="C128" s="25"/>
      <c r="D128" s="30" t="s">
        <v>33</v>
      </c>
      <c r="E128" s="27" t="s">
        <v>51</v>
      </c>
      <c r="F128" s="28">
        <v>180</v>
      </c>
      <c r="G128" s="28">
        <v>7</v>
      </c>
      <c r="H128" s="28">
        <v>7.83</v>
      </c>
      <c r="I128" s="28">
        <v>24.8</v>
      </c>
      <c r="J128" s="28">
        <v>150</v>
      </c>
      <c r="K128" s="29">
        <v>202</v>
      </c>
      <c r="L128" s="28"/>
    </row>
    <row r="129" spans="1:12" ht="15" x14ac:dyDescent="0.25">
      <c r="A129" s="45"/>
      <c r="B129" s="24"/>
      <c r="C129" s="25"/>
      <c r="D129" s="30" t="s">
        <v>32</v>
      </c>
      <c r="E129" s="27" t="s">
        <v>85</v>
      </c>
      <c r="F129" s="28">
        <v>100</v>
      </c>
      <c r="G129" s="28">
        <v>11.8</v>
      </c>
      <c r="H129" s="28">
        <v>7.34</v>
      </c>
      <c r="I129" s="28">
        <v>16.88</v>
      </c>
      <c r="J129" s="28">
        <v>103</v>
      </c>
      <c r="K129" s="29">
        <v>324</v>
      </c>
      <c r="L129" s="28"/>
    </row>
    <row r="130" spans="1:12" ht="15" x14ac:dyDescent="0.25">
      <c r="A130" s="45"/>
      <c r="B130" s="24"/>
      <c r="C130" s="25"/>
      <c r="D130" s="30" t="s">
        <v>39</v>
      </c>
      <c r="E130" s="27" t="s">
        <v>62</v>
      </c>
      <c r="F130" s="28">
        <v>200</v>
      </c>
      <c r="G130" s="28">
        <v>0.06</v>
      </c>
      <c r="H130" s="28"/>
      <c r="I130" s="28">
        <v>10.71</v>
      </c>
      <c r="J130" s="28">
        <v>63</v>
      </c>
      <c r="K130" s="29" t="s">
        <v>40</v>
      </c>
      <c r="L130" s="28"/>
    </row>
    <row r="131" spans="1:12" ht="15" x14ac:dyDescent="0.25">
      <c r="A131" s="45"/>
      <c r="B131" s="24"/>
      <c r="C131" s="25"/>
      <c r="D131" s="30" t="s">
        <v>35</v>
      </c>
      <c r="E131" s="27" t="s">
        <v>45</v>
      </c>
      <c r="F131" s="28">
        <v>28</v>
      </c>
      <c r="G131" s="28">
        <v>2.6</v>
      </c>
      <c r="H131" s="28">
        <v>0.2</v>
      </c>
      <c r="I131" s="28">
        <v>13.4</v>
      </c>
      <c r="J131" s="28">
        <v>74</v>
      </c>
      <c r="K131" s="29" t="s">
        <v>40</v>
      </c>
      <c r="L131" s="28"/>
    </row>
    <row r="132" spans="1:12" ht="15" x14ac:dyDescent="0.25">
      <c r="A132" s="45"/>
      <c r="B132" s="24"/>
      <c r="C132" s="25"/>
      <c r="D132" s="26" t="s">
        <v>34</v>
      </c>
      <c r="E132" s="27" t="s">
        <v>44</v>
      </c>
      <c r="F132" s="28">
        <v>17.5</v>
      </c>
      <c r="G132" s="28">
        <v>3</v>
      </c>
      <c r="H132" s="28">
        <v>0.8</v>
      </c>
      <c r="I132" s="28">
        <v>18</v>
      </c>
      <c r="J132" s="28">
        <v>90</v>
      </c>
      <c r="K132" s="29" t="s">
        <v>40</v>
      </c>
      <c r="L132" s="28"/>
    </row>
    <row r="133" spans="1:12" ht="15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6"/>
      <c r="B134" s="32"/>
      <c r="C134" s="33"/>
      <c r="D134" s="34" t="s">
        <v>28</v>
      </c>
      <c r="E134" s="35"/>
      <c r="F134" s="36">
        <f>SUM(F126:F133)</f>
        <v>835.5</v>
      </c>
      <c r="G134" s="36">
        <f>SUM(G126:G133)</f>
        <v>39.360000000000007</v>
      </c>
      <c r="H134" s="36">
        <f>SUM(H126:H133)</f>
        <v>30.07</v>
      </c>
      <c r="I134" s="52">
        <f>SUM(I126:I133)</f>
        <v>108.28999999999999</v>
      </c>
      <c r="J134" s="36">
        <f>SUM(J126:J133)</f>
        <v>705</v>
      </c>
      <c r="K134" s="37"/>
      <c r="L134" s="36">
        <f>SUM(L126:L133)</f>
        <v>0</v>
      </c>
    </row>
    <row r="135" spans="1:12" ht="12.75" customHeight="1" x14ac:dyDescent="0.2">
      <c r="A135" s="47">
        <f>A118</f>
        <v>2</v>
      </c>
      <c r="B135" s="47">
        <f>B118</f>
        <v>2</v>
      </c>
      <c r="C135" s="53" t="s">
        <v>36</v>
      </c>
      <c r="D135" s="54"/>
      <c r="E135" s="43"/>
      <c r="F135" s="44">
        <f>F125+F134</f>
        <v>835.5</v>
      </c>
      <c r="G135" s="44">
        <f>G125+G134</f>
        <v>39.360000000000007</v>
      </c>
      <c r="H135" s="44">
        <f>H125+H134</f>
        <v>30.07</v>
      </c>
      <c r="I135" s="51">
        <f>I125+I134</f>
        <v>108.28999999999999</v>
      </c>
      <c r="J135" s="44">
        <f>J125+J134</f>
        <v>705</v>
      </c>
      <c r="K135" s="44"/>
      <c r="L135" s="44">
        <f>L125+L134</f>
        <v>0</v>
      </c>
    </row>
    <row r="136" spans="1:12" ht="15" x14ac:dyDescent="0.25">
      <c r="A136" s="16">
        <v>2</v>
      </c>
      <c r="B136" s="17">
        <v>3</v>
      </c>
      <c r="C136" s="18" t="s">
        <v>23</v>
      </c>
      <c r="D136" s="19" t="s">
        <v>24</v>
      </c>
      <c r="E136" s="20"/>
      <c r="F136" s="21"/>
      <c r="G136" s="21"/>
      <c r="H136" s="21"/>
      <c r="I136" s="21"/>
      <c r="J136" s="21"/>
      <c r="K136" s="22"/>
      <c r="L136" s="21"/>
    </row>
    <row r="137" spans="1:12" ht="15" x14ac:dyDescent="0.25">
      <c r="A137" s="23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23"/>
      <c r="B138" s="24"/>
      <c r="C138" s="25"/>
      <c r="D138" s="30" t="s">
        <v>25</v>
      </c>
      <c r="E138" s="27"/>
      <c r="F138" s="28"/>
      <c r="G138" s="28"/>
      <c r="H138" s="28"/>
      <c r="I138" s="28"/>
      <c r="J138" s="28"/>
      <c r="K138" s="29"/>
      <c r="L138" s="28"/>
    </row>
    <row r="139" spans="1:12" ht="15.75" customHeight="1" x14ac:dyDescent="0.25">
      <c r="A139" s="23"/>
      <c r="B139" s="24"/>
      <c r="C139" s="25"/>
      <c r="D139" s="30" t="s">
        <v>26</v>
      </c>
      <c r="E139" s="27"/>
      <c r="F139" s="28"/>
      <c r="G139" s="28"/>
      <c r="H139" s="28"/>
      <c r="I139" s="28"/>
      <c r="J139" s="28"/>
      <c r="K139" s="29"/>
      <c r="L139" s="28"/>
    </row>
    <row r="140" spans="1:12" ht="15" x14ac:dyDescent="0.25">
      <c r="A140" s="23"/>
      <c r="B140" s="24"/>
      <c r="C140" s="25"/>
      <c r="D140" s="30" t="s">
        <v>27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ht="15" x14ac:dyDescent="0.2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31"/>
      <c r="B143" s="32"/>
      <c r="C143" s="33"/>
      <c r="D143" s="34" t="s">
        <v>28</v>
      </c>
      <c r="E143" s="35"/>
      <c r="F143" s="36">
        <f>SUM(F136:F142)</f>
        <v>0</v>
      </c>
      <c r="G143" s="36">
        <f>SUM(G136:G142)</f>
        <v>0</v>
      </c>
      <c r="H143" s="36">
        <f>SUM(H136:H142)</f>
        <v>0</v>
      </c>
      <c r="I143" s="36">
        <f>SUM(I136:I142)</f>
        <v>0</v>
      </c>
      <c r="J143" s="36">
        <f>SUM(J136:J142)</f>
        <v>0</v>
      </c>
      <c r="K143" s="37"/>
      <c r="L143" s="36"/>
    </row>
    <row r="144" spans="1:12" ht="15" x14ac:dyDescent="0.25">
      <c r="A144" s="23"/>
      <c r="B144" s="24"/>
      <c r="C144" s="25" t="s">
        <v>29</v>
      </c>
      <c r="D144" s="30" t="s">
        <v>31</v>
      </c>
      <c r="E144" s="27" t="s">
        <v>86</v>
      </c>
      <c r="F144" s="28">
        <v>250</v>
      </c>
      <c r="G144" s="28">
        <v>5.4</v>
      </c>
      <c r="H144" s="28">
        <v>4</v>
      </c>
      <c r="I144" s="28">
        <v>18.2</v>
      </c>
      <c r="J144" s="28">
        <v>150</v>
      </c>
      <c r="K144" s="29" t="s">
        <v>89</v>
      </c>
      <c r="L144" s="28"/>
    </row>
    <row r="145" spans="1:12" ht="15" x14ac:dyDescent="0.25">
      <c r="A145" s="23"/>
      <c r="B145" s="24"/>
      <c r="C145" s="25"/>
      <c r="D145" s="30" t="s">
        <v>30</v>
      </c>
      <c r="E145" s="27" t="s">
        <v>66</v>
      </c>
      <c r="F145" s="28">
        <v>100</v>
      </c>
      <c r="G145" s="28">
        <v>0.8</v>
      </c>
      <c r="H145" s="28">
        <v>0.1</v>
      </c>
      <c r="I145" s="28">
        <v>2.8</v>
      </c>
      <c r="J145" s="28">
        <v>15</v>
      </c>
      <c r="K145" s="29">
        <v>14</v>
      </c>
      <c r="L145" s="28"/>
    </row>
    <row r="146" spans="1:12" ht="15" x14ac:dyDescent="0.25">
      <c r="A146" s="23"/>
      <c r="B146" s="24"/>
      <c r="C146" s="25"/>
      <c r="D146" s="30" t="s">
        <v>33</v>
      </c>
      <c r="E146" s="27" t="s">
        <v>87</v>
      </c>
      <c r="F146" s="28">
        <v>180</v>
      </c>
      <c r="G146" s="28">
        <v>1.22</v>
      </c>
      <c r="H146" s="28">
        <v>6.86</v>
      </c>
      <c r="I146" s="28">
        <v>16.135000000000002</v>
      </c>
      <c r="J146" s="28">
        <v>150</v>
      </c>
      <c r="K146" s="29">
        <v>152</v>
      </c>
      <c r="L146" s="28"/>
    </row>
    <row r="147" spans="1:12" ht="15" x14ac:dyDescent="0.25">
      <c r="A147" s="23"/>
      <c r="B147" s="24"/>
      <c r="C147" s="25"/>
      <c r="D147" s="30" t="s">
        <v>32</v>
      </c>
      <c r="E147" s="27" t="s">
        <v>54</v>
      </c>
      <c r="F147" s="28">
        <v>100</v>
      </c>
      <c r="G147" s="28">
        <v>6</v>
      </c>
      <c r="H147" s="28">
        <v>3.9</v>
      </c>
      <c r="I147" s="28"/>
      <c r="J147" s="28">
        <v>159</v>
      </c>
      <c r="K147" s="29">
        <v>339</v>
      </c>
      <c r="L147" s="28"/>
    </row>
    <row r="148" spans="1:12" ht="15" x14ac:dyDescent="0.25">
      <c r="A148" s="23"/>
      <c r="B148" s="24"/>
      <c r="C148" s="25"/>
      <c r="D148" s="30" t="s">
        <v>68</v>
      </c>
      <c r="E148" s="27" t="s">
        <v>88</v>
      </c>
      <c r="F148" s="28">
        <v>200</v>
      </c>
      <c r="G148" s="28">
        <v>0.33</v>
      </c>
      <c r="H148" s="28">
        <v>0.2</v>
      </c>
      <c r="I148" s="28">
        <v>12.24</v>
      </c>
      <c r="J148" s="28">
        <v>91</v>
      </c>
      <c r="K148" s="29">
        <v>494</v>
      </c>
      <c r="L148" s="28"/>
    </row>
    <row r="149" spans="1:12" ht="15" x14ac:dyDescent="0.25">
      <c r="A149" s="23"/>
      <c r="B149" s="24"/>
      <c r="C149" s="25"/>
      <c r="D149" s="30" t="s">
        <v>35</v>
      </c>
      <c r="E149" s="27" t="s">
        <v>45</v>
      </c>
      <c r="F149" s="28">
        <v>28</v>
      </c>
      <c r="G149" s="28">
        <v>2.6</v>
      </c>
      <c r="H149" s="28">
        <v>0.2</v>
      </c>
      <c r="I149" s="28">
        <v>13.4</v>
      </c>
      <c r="J149" s="28">
        <v>74</v>
      </c>
      <c r="K149" s="29" t="s">
        <v>40</v>
      </c>
      <c r="L149" s="28"/>
    </row>
    <row r="150" spans="1:12" ht="15" x14ac:dyDescent="0.25">
      <c r="A150" s="23"/>
      <c r="B150" s="24"/>
      <c r="C150" s="25"/>
      <c r="D150" s="30" t="s">
        <v>34</v>
      </c>
      <c r="E150" s="27" t="s">
        <v>44</v>
      </c>
      <c r="F150" s="28">
        <v>52.5</v>
      </c>
      <c r="G150" s="28">
        <v>4</v>
      </c>
      <c r="H150" s="28">
        <v>1</v>
      </c>
      <c r="I150" s="28">
        <v>20</v>
      </c>
      <c r="J150" s="28">
        <v>100</v>
      </c>
      <c r="K150" s="29" t="s">
        <v>40</v>
      </c>
      <c r="L150" s="28"/>
    </row>
    <row r="151" spans="1:12" ht="15" x14ac:dyDescent="0.2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31"/>
      <c r="B153" s="32"/>
      <c r="C153" s="33"/>
      <c r="D153" s="34" t="s">
        <v>28</v>
      </c>
      <c r="E153" s="35"/>
      <c r="F153" s="36">
        <f>SUM(F144:F152)</f>
        <v>910.5</v>
      </c>
      <c r="G153" s="36">
        <f>SUM(G144:G152)</f>
        <v>20.350000000000001</v>
      </c>
      <c r="H153" s="36">
        <f>SUM(H144:H152)</f>
        <v>16.259999999999998</v>
      </c>
      <c r="I153" s="52">
        <f>SUM(I144:I152)</f>
        <v>82.775000000000006</v>
      </c>
      <c r="J153" s="36">
        <f>SUM(J144:J152)</f>
        <v>739</v>
      </c>
      <c r="K153" s="37"/>
      <c r="L153" s="36">
        <f>SUM(L144:L152)</f>
        <v>0</v>
      </c>
    </row>
    <row r="154" spans="1:12" ht="12.75" customHeight="1" x14ac:dyDescent="0.2">
      <c r="A154" s="41">
        <f>A136</f>
        <v>2</v>
      </c>
      <c r="B154" s="42">
        <f>B136</f>
        <v>3</v>
      </c>
      <c r="C154" s="53" t="s">
        <v>36</v>
      </c>
      <c r="D154" s="54"/>
      <c r="E154" s="43"/>
      <c r="F154" s="44">
        <f>F143+F153</f>
        <v>910.5</v>
      </c>
      <c r="G154" s="44">
        <f>G143+G153</f>
        <v>20.350000000000001</v>
      </c>
      <c r="H154" s="44">
        <f>H143+H153</f>
        <v>16.259999999999998</v>
      </c>
      <c r="I154" s="51">
        <f>I143+I153</f>
        <v>82.775000000000006</v>
      </c>
      <c r="J154" s="44">
        <f>J143+J153</f>
        <v>739</v>
      </c>
      <c r="K154" s="44"/>
      <c r="L154" s="44">
        <f>L143+L153</f>
        <v>0</v>
      </c>
    </row>
    <row r="155" spans="1:12" ht="15" x14ac:dyDescent="0.25">
      <c r="A155" s="16">
        <v>2</v>
      </c>
      <c r="B155" s="17">
        <v>4</v>
      </c>
      <c r="C155" s="18" t="s">
        <v>23</v>
      </c>
      <c r="D155" s="19" t="s">
        <v>24</v>
      </c>
      <c r="E155" s="20"/>
      <c r="F155" s="21"/>
      <c r="G155" s="21"/>
      <c r="H155" s="21"/>
      <c r="I155" s="21"/>
      <c r="J155" s="21"/>
      <c r="K155" s="22"/>
      <c r="L155" s="21"/>
    </row>
    <row r="156" spans="1:12" ht="15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30" t="s">
        <v>25</v>
      </c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23"/>
      <c r="B158" s="24"/>
      <c r="C158" s="25"/>
      <c r="D158" s="30" t="s">
        <v>26</v>
      </c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23"/>
      <c r="B159" s="24"/>
      <c r="C159" s="25"/>
      <c r="D159" s="30" t="s">
        <v>27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31"/>
      <c r="B162" s="32"/>
      <c r="C162" s="33"/>
      <c r="D162" s="34" t="s">
        <v>28</v>
      </c>
      <c r="E162" s="35"/>
      <c r="F162" s="36">
        <f>SUM(F155:F161)</f>
        <v>0</v>
      </c>
      <c r="G162" s="36">
        <f>SUM(G155:G161)</f>
        <v>0</v>
      </c>
      <c r="H162" s="36">
        <f>SUM(H155:H161)</f>
        <v>0</v>
      </c>
      <c r="I162" s="36">
        <f>SUM(I155:I161)</f>
        <v>0</v>
      </c>
      <c r="J162" s="36">
        <f>SUM(J155:J161)</f>
        <v>0</v>
      </c>
      <c r="K162" s="37"/>
      <c r="L162" s="36"/>
    </row>
    <row r="163" spans="1:12" ht="25.5" x14ac:dyDescent="0.25">
      <c r="A163" s="23"/>
      <c r="B163" s="24"/>
      <c r="C163" s="25" t="s">
        <v>29</v>
      </c>
      <c r="D163" s="30" t="s">
        <v>31</v>
      </c>
      <c r="E163" s="27" t="s">
        <v>57</v>
      </c>
      <c r="F163" s="28">
        <v>250</v>
      </c>
      <c r="G163" s="28">
        <v>5</v>
      </c>
      <c r="H163" s="28">
        <v>7</v>
      </c>
      <c r="I163" s="28">
        <v>12</v>
      </c>
      <c r="J163" s="28">
        <v>150</v>
      </c>
      <c r="K163" s="29">
        <v>100</v>
      </c>
      <c r="L163" s="28"/>
    </row>
    <row r="164" spans="1:12" ht="15" x14ac:dyDescent="0.25">
      <c r="A164" s="23"/>
      <c r="B164" s="24"/>
      <c r="C164" s="25"/>
      <c r="D164" s="30" t="s">
        <v>30</v>
      </c>
      <c r="E164" s="27" t="s">
        <v>47</v>
      </c>
      <c r="F164" s="28">
        <v>60</v>
      </c>
      <c r="G164" s="28">
        <v>2</v>
      </c>
      <c r="H164" s="28">
        <v>8</v>
      </c>
      <c r="I164" s="28">
        <v>14.67</v>
      </c>
      <c r="J164" s="28">
        <v>125</v>
      </c>
      <c r="K164" s="29">
        <v>47</v>
      </c>
      <c r="L164" s="28"/>
    </row>
    <row r="165" spans="1:12" ht="15" x14ac:dyDescent="0.25">
      <c r="A165" s="23"/>
      <c r="B165" s="24"/>
      <c r="C165" s="25"/>
      <c r="D165" s="30" t="s">
        <v>33</v>
      </c>
      <c r="E165" s="27"/>
      <c r="F165" s="28"/>
      <c r="G165" s="28"/>
      <c r="H165" s="28"/>
      <c r="I165" s="28"/>
      <c r="J165" s="28"/>
      <c r="K165" s="29"/>
      <c r="L165" s="28"/>
    </row>
    <row r="166" spans="1:12" ht="15" x14ac:dyDescent="0.25">
      <c r="A166" s="23"/>
      <c r="B166" s="24"/>
      <c r="C166" s="25"/>
      <c r="D166" s="30" t="s">
        <v>32</v>
      </c>
      <c r="E166" s="27" t="s">
        <v>90</v>
      </c>
      <c r="F166" s="28">
        <v>200</v>
      </c>
      <c r="G166" s="28">
        <v>6.69</v>
      </c>
      <c r="H166" s="28">
        <v>13.67</v>
      </c>
      <c r="I166" s="28">
        <v>24.79</v>
      </c>
      <c r="J166" s="28">
        <v>256</v>
      </c>
      <c r="K166" s="29" t="s">
        <v>91</v>
      </c>
      <c r="L166" s="28"/>
    </row>
    <row r="167" spans="1:12" ht="15" x14ac:dyDescent="0.25">
      <c r="A167" s="23"/>
      <c r="B167" s="24"/>
      <c r="C167" s="25"/>
      <c r="D167" s="30" t="s">
        <v>27</v>
      </c>
      <c r="E167" s="27" t="s">
        <v>50</v>
      </c>
      <c r="F167" s="28">
        <v>100</v>
      </c>
      <c r="G167" s="28">
        <v>0.8</v>
      </c>
      <c r="H167" s="28">
        <v>0.2</v>
      </c>
      <c r="I167" s="28">
        <v>7.5</v>
      </c>
      <c r="J167" s="28">
        <v>38</v>
      </c>
      <c r="K167" s="29" t="s">
        <v>40</v>
      </c>
      <c r="L167" s="28"/>
    </row>
    <row r="168" spans="1:12" ht="15" x14ac:dyDescent="0.25">
      <c r="A168" s="23"/>
      <c r="B168" s="24"/>
      <c r="C168" s="25"/>
      <c r="D168" s="30" t="s">
        <v>39</v>
      </c>
      <c r="E168" s="27" t="s">
        <v>62</v>
      </c>
      <c r="F168" s="28">
        <v>200</v>
      </c>
      <c r="G168" s="28">
        <v>0.06</v>
      </c>
      <c r="H168" s="28"/>
      <c r="I168" s="28">
        <v>10.71</v>
      </c>
      <c r="J168" s="28">
        <v>63</v>
      </c>
      <c r="K168" s="29" t="s">
        <v>40</v>
      </c>
      <c r="L168" s="28"/>
    </row>
    <row r="169" spans="1:12" ht="15" x14ac:dyDescent="0.25">
      <c r="A169" s="23"/>
      <c r="B169" s="24"/>
      <c r="C169" s="25"/>
      <c r="D169" s="30" t="s">
        <v>35</v>
      </c>
      <c r="E169" s="27" t="s">
        <v>45</v>
      </c>
      <c r="F169" s="28">
        <v>28</v>
      </c>
      <c r="G169" s="28">
        <v>2.6</v>
      </c>
      <c r="H169" s="28">
        <v>0.2</v>
      </c>
      <c r="I169" s="28">
        <v>13.4</v>
      </c>
      <c r="J169" s="28">
        <v>74</v>
      </c>
      <c r="K169" s="29" t="s">
        <v>40</v>
      </c>
      <c r="L169" s="28"/>
    </row>
    <row r="170" spans="1:12" ht="15" x14ac:dyDescent="0.25">
      <c r="A170" s="23"/>
      <c r="B170" s="24"/>
      <c r="C170" s="25"/>
      <c r="D170" s="26" t="s">
        <v>34</v>
      </c>
      <c r="E170" s="27" t="s">
        <v>44</v>
      </c>
      <c r="F170" s="28">
        <v>52.5</v>
      </c>
      <c r="G170" s="28">
        <v>4</v>
      </c>
      <c r="H170" s="28">
        <v>1</v>
      </c>
      <c r="I170" s="28">
        <v>20</v>
      </c>
      <c r="J170" s="28">
        <v>100</v>
      </c>
      <c r="K170" s="29" t="s">
        <v>40</v>
      </c>
      <c r="L170" s="28"/>
    </row>
    <row r="171" spans="1:12" ht="15" x14ac:dyDescent="0.25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31"/>
      <c r="B172" s="32"/>
      <c r="C172" s="33"/>
      <c r="D172" s="34" t="s">
        <v>28</v>
      </c>
      <c r="E172" s="35"/>
      <c r="F172" s="36">
        <f>SUM(F163:F171)</f>
        <v>890.5</v>
      </c>
      <c r="G172" s="36">
        <f>SUM(G163:G171)</f>
        <v>21.150000000000002</v>
      </c>
      <c r="H172" s="36">
        <f>SUM(H163:H171)</f>
        <v>30.07</v>
      </c>
      <c r="I172" s="52">
        <f>SUM(I163:I171)</f>
        <v>103.07000000000001</v>
      </c>
      <c r="J172" s="36">
        <f>SUM(J163:J171)</f>
        <v>806</v>
      </c>
      <c r="K172" s="37"/>
      <c r="L172" s="36">
        <f>SUM(L163:L171)</f>
        <v>0</v>
      </c>
    </row>
    <row r="173" spans="1:12" ht="12.75" customHeight="1" x14ac:dyDescent="0.2">
      <c r="A173" s="41">
        <f>A155</f>
        <v>2</v>
      </c>
      <c r="B173" s="42">
        <f>B155</f>
        <v>4</v>
      </c>
      <c r="C173" s="53" t="s">
        <v>36</v>
      </c>
      <c r="D173" s="54"/>
      <c r="E173" s="43"/>
      <c r="F173" s="44">
        <f>F162+F172</f>
        <v>890.5</v>
      </c>
      <c r="G173" s="44">
        <f>G162+G172</f>
        <v>21.150000000000002</v>
      </c>
      <c r="H173" s="44">
        <f>H162+H172</f>
        <v>30.07</v>
      </c>
      <c r="I173" s="51">
        <f>I162+I172</f>
        <v>103.07000000000001</v>
      </c>
      <c r="J173" s="44">
        <f>J162+J172</f>
        <v>806</v>
      </c>
      <c r="K173" s="44"/>
      <c r="L173" s="44">
        <f>L162+L172</f>
        <v>0</v>
      </c>
    </row>
    <row r="174" spans="1:12" ht="15" x14ac:dyDescent="0.25">
      <c r="A174" s="16">
        <v>2</v>
      </c>
      <c r="B174" s="17">
        <v>5</v>
      </c>
      <c r="C174" s="18" t="s">
        <v>23</v>
      </c>
      <c r="D174" s="19" t="s">
        <v>24</v>
      </c>
      <c r="E174" s="20"/>
      <c r="F174" s="21"/>
      <c r="G174" s="21"/>
      <c r="H174" s="21"/>
      <c r="I174" s="21"/>
      <c r="J174" s="21"/>
      <c r="K174" s="22"/>
      <c r="L174" s="21"/>
    </row>
    <row r="175" spans="1:12" ht="15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5" x14ac:dyDescent="0.25">
      <c r="A176" s="23"/>
      <c r="B176" s="24"/>
      <c r="C176" s="25"/>
      <c r="D176" s="30" t="s">
        <v>25</v>
      </c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23"/>
      <c r="B177" s="24"/>
      <c r="C177" s="25"/>
      <c r="D177" s="30" t="s">
        <v>26</v>
      </c>
      <c r="E177" s="27"/>
      <c r="F177" s="28"/>
      <c r="G177" s="28"/>
      <c r="H177" s="28"/>
      <c r="I177" s="28"/>
      <c r="J177" s="28"/>
      <c r="K177" s="29"/>
      <c r="L177" s="28"/>
    </row>
    <row r="178" spans="1:12" ht="15" x14ac:dyDescent="0.25">
      <c r="A178" s="23"/>
      <c r="B178" s="24"/>
      <c r="C178" s="25"/>
      <c r="D178" s="30" t="s">
        <v>27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.75" customHeight="1" x14ac:dyDescent="0.25">
      <c r="A181" s="31"/>
      <c r="B181" s="32"/>
      <c r="C181" s="33"/>
      <c r="D181" s="34" t="s">
        <v>28</v>
      </c>
      <c r="E181" s="35"/>
      <c r="F181" s="36">
        <f>SUM(F174:F180)</f>
        <v>0</v>
      </c>
      <c r="G181" s="36">
        <f>SUM(G174:G180)</f>
        <v>0</v>
      </c>
      <c r="H181" s="36">
        <f>SUM(H174:H180)</f>
        <v>0</v>
      </c>
      <c r="I181" s="36">
        <f>SUM(I174:I180)</f>
        <v>0</v>
      </c>
      <c r="J181" s="36">
        <f>SUM(J174:J180)</f>
        <v>0</v>
      </c>
      <c r="K181" s="37"/>
      <c r="L181" s="36"/>
    </row>
    <row r="182" spans="1:12" ht="25.5" x14ac:dyDescent="0.25">
      <c r="A182" s="23"/>
      <c r="B182" s="24"/>
      <c r="C182" s="25" t="s">
        <v>29</v>
      </c>
      <c r="D182" s="30" t="s">
        <v>31</v>
      </c>
      <c r="E182" s="27" t="s">
        <v>58</v>
      </c>
      <c r="F182" s="28">
        <v>250</v>
      </c>
      <c r="G182" s="28">
        <v>8.8800000000000008</v>
      </c>
      <c r="H182" s="28">
        <v>7</v>
      </c>
      <c r="I182" s="28">
        <v>11.74</v>
      </c>
      <c r="J182" s="28">
        <v>147</v>
      </c>
      <c r="K182" s="29">
        <v>103</v>
      </c>
      <c r="L182" s="28"/>
    </row>
    <row r="183" spans="1:12" ht="15" x14ac:dyDescent="0.25">
      <c r="A183" s="23"/>
      <c r="B183" s="24"/>
      <c r="C183" s="25"/>
      <c r="D183" s="30" t="s">
        <v>30</v>
      </c>
      <c r="E183" s="27" t="s">
        <v>59</v>
      </c>
      <c r="F183" s="28">
        <v>60</v>
      </c>
      <c r="G183" s="28">
        <v>5.3</v>
      </c>
      <c r="H183" s="28">
        <v>7.4</v>
      </c>
      <c r="I183" s="28">
        <v>8.5</v>
      </c>
      <c r="J183" s="28">
        <v>106</v>
      </c>
      <c r="K183" s="29">
        <v>65</v>
      </c>
      <c r="L183" s="28"/>
    </row>
    <row r="184" spans="1:12" ht="15" x14ac:dyDescent="0.25">
      <c r="A184" s="23"/>
      <c r="B184" s="24"/>
      <c r="C184" s="25"/>
      <c r="D184" s="30" t="s">
        <v>33</v>
      </c>
      <c r="E184" s="27" t="s">
        <v>92</v>
      </c>
      <c r="F184" s="28">
        <v>180</v>
      </c>
      <c r="G184" s="28">
        <v>2.94</v>
      </c>
      <c r="H184" s="28">
        <v>6.5</v>
      </c>
      <c r="I184" s="28">
        <v>40.98</v>
      </c>
      <c r="J184" s="28">
        <v>248</v>
      </c>
      <c r="K184" s="29">
        <v>256</v>
      </c>
      <c r="L184" s="28"/>
    </row>
    <row r="185" spans="1:12" ht="15" x14ac:dyDescent="0.25">
      <c r="A185" s="23"/>
      <c r="B185" s="24"/>
      <c r="C185" s="25"/>
      <c r="D185" s="30"/>
      <c r="E185" s="27" t="s">
        <v>69</v>
      </c>
      <c r="F185" s="28">
        <v>30</v>
      </c>
      <c r="G185" s="28">
        <v>0.6</v>
      </c>
      <c r="H185" s="28">
        <v>0.78</v>
      </c>
      <c r="I185" s="28">
        <v>1.86</v>
      </c>
      <c r="J185" s="28">
        <v>17</v>
      </c>
      <c r="K185" s="29">
        <v>422</v>
      </c>
      <c r="L185" s="28"/>
    </row>
    <row r="186" spans="1:12" ht="15" x14ac:dyDescent="0.25">
      <c r="A186" s="23"/>
      <c r="B186" s="24"/>
      <c r="C186" s="25"/>
      <c r="D186" s="30" t="s">
        <v>32</v>
      </c>
      <c r="E186" s="27" t="s">
        <v>60</v>
      </c>
      <c r="F186" s="28">
        <v>120</v>
      </c>
      <c r="G186" s="28">
        <v>1.35</v>
      </c>
      <c r="H186" s="28">
        <v>8.2100000000000009</v>
      </c>
      <c r="I186" s="28">
        <v>6.01</v>
      </c>
      <c r="J186" s="28">
        <v>142</v>
      </c>
      <c r="K186" s="29" t="s">
        <v>61</v>
      </c>
      <c r="L186" s="28"/>
    </row>
    <row r="187" spans="1:12" ht="15" x14ac:dyDescent="0.25">
      <c r="A187" s="23"/>
      <c r="B187" s="24"/>
      <c r="C187" s="25"/>
      <c r="D187" s="30" t="s">
        <v>27</v>
      </c>
      <c r="E187" s="27" t="s">
        <v>46</v>
      </c>
      <c r="F187" s="28">
        <v>100</v>
      </c>
      <c r="G187" s="28">
        <v>0.4</v>
      </c>
      <c r="H187" s="28">
        <v>0.4</v>
      </c>
      <c r="I187" s="28">
        <v>10.4</v>
      </c>
      <c r="J187" s="28">
        <v>45</v>
      </c>
      <c r="K187" s="29" t="s">
        <v>40</v>
      </c>
      <c r="L187" s="28"/>
    </row>
    <row r="188" spans="1:12" ht="15" x14ac:dyDescent="0.25">
      <c r="A188" s="23"/>
      <c r="B188" s="24"/>
      <c r="C188" s="25"/>
      <c r="D188" s="30" t="s">
        <v>35</v>
      </c>
      <c r="E188" s="27" t="s">
        <v>45</v>
      </c>
      <c r="F188" s="28">
        <v>28</v>
      </c>
      <c r="G188" s="28">
        <v>2.6</v>
      </c>
      <c r="H188" s="28">
        <v>0.2</v>
      </c>
      <c r="I188" s="28">
        <v>13.4</v>
      </c>
      <c r="J188" s="28">
        <v>74</v>
      </c>
      <c r="K188" s="29" t="s">
        <v>40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44</v>
      </c>
      <c r="F189" s="28">
        <v>17.5</v>
      </c>
      <c r="G189" s="28">
        <v>3</v>
      </c>
      <c r="H189" s="28">
        <v>0.8</v>
      </c>
      <c r="I189" s="28">
        <v>18</v>
      </c>
      <c r="J189" s="28">
        <v>90</v>
      </c>
      <c r="K189" s="29" t="s">
        <v>40</v>
      </c>
      <c r="L189" s="28"/>
    </row>
    <row r="190" spans="1:12" ht="15" x14ac:dyDescent="0.25">
      <c r="A190" s="23"/>
      <c r="B190" s="24"/>
      <c r="C190" s="25"/>
      <c r="D190" s="26" t="s">
        <v>39</v>
      </c>
      <c r="E190" s="27" t="s">
        <v>84</v>
      </c>
      <c r="F190" s="28">
        <v>200</v>
      </c>
      <c r="G190" s="28">
        <v>0.68</v>
      </c>
      <c r="H190" s="28"/>
      <c r="I190" s="28">
        <v>23.05</v>
      </c>
      <c r="J190" s="28">
        <v>95</v>
      </c>
      <c r="K190" s="29">
        <v>459</v>
      </c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31"/>
      <c r="B192" s="32"/>
      <c r="C192" s="33"/>
      <c r="D192" s="34" t="s">
        <v>28</v>
      </c>
      <c r="E192" s="35"/>
      <c r="F192" s="36">
        <f>SUM(F182:F191)</f>
        <v>985.5</v>
      </c>
      <c r="G192" s="36">
        <f>SUM(G182:G191)</f>
        <v>25.750000000000004</v>
      </c>
      <c r="H192" s="36">
        <f>SUM(H182:H191)</f>
        <v>31.29</v>
      </c>
      <c r="I192" s="36">
        <f>SUM(I182:I191)</f>
        <v>133.94000000000003</v>
      </c>
      <c r="J192" s="36">
        <f>SUM(J182:J191)</f>
        <v>964</v>
      </c>
      <c r="K192" s="37"/>
      <c r="L192" s="36">
        <f>SUM(L182:L191)</f>
        <v>0</v>
      </c>
    </row>
    <row r="193" spans="1:12" ht="12.75" customHeight="1" x14ac:dyDescent="0.2">
      <c r="A193" s="41">
        <f>A174</f>
        <v>2</v>
      </c>
      <c r="B193" s="42">
        <f>B174</f>
        <v>5</v>
      </c>
      <c r="C193" s="53" t="s">
        <v>36</v>
      </c>
      <c r="D193" s="54"/>
      <c r="E193" s="43"/>
      <c r="F193" s="44">
        <f>F181+F192</f>
        <v>985.5</v>
      </c>
      <c r="G193" s="44">
        <f>G181+G192</f>
        <v>25.750000000000004</v>
      </c>
      <c r="H193" s="44">
        <f>H181+H192</f>
        <v>31.29</v>
      </c>
      <c r="I193" s="44">
        <f>I181+I192</f>
        <v>133.94000000000003</v>
      </c>
      <c r="J193" s="44">
        <f>J181+J192</f>
        <v>964</v>
      </c>
      <c r="K193" s="44"/>
      <c r="L193" s="44">
        <f>L181+L192</f>
        <v>0</v>
      </c>
    </row>
    <row r="194" spans="1:12" ht="12.75" customHeight="1" x14ac:dyDescent="0.2">
      <c r="A194" s="48"/>
      <c r="B194" s="49"/>
      <c r="C194" s="56" t="s">
        <v>37</v>
      </c>
      <c r="D194" s="57"/>
      <c r="E194" s="58"/>
      <c r="F194" s="50">
        <f>(F24+F43+F62+F80+F98+F117+F135+F154+F173+F193)/(IF(F24=0, 0, 1)+IF(F43=0, 0, 1)+IF(F62=0, 0, 1)+IF(F80=0, 0, 1)+IF(F98=0, 0, 1)+IF(F117=0, 0, 1)+IF(F135=0, 0, 1)+IF(F154=0, 0, 1)+IF(F173=0, 0, 1)+IF(F193=0, 0, 1))</f>
        <v>929</v>
      </c>
      <c r="G194" s="50">
        <f>(G24+G43+G62+G80+G98+G117+G135+G154+G173+G193)/(IF(G24=0, 0, 1)+IF(G43=0, 0, 1)+IF(G62=0, 0, 1)+IF(G80=0, 0, 1)+IF(G98=0, 0, 1)+IF(G117=0, 0, 1)+IF(G135=0, 0, 1)+IF(G154=0, 0, 1)+IF(G173=0, 0, 1)+IF(G193=0, 0, 1))</f>
        <v>26.95</v>
      </c>
      <c r="H194" s="50">
        <f>(H24+H43+H62+H80+H98+H117+H135+H154+H173+H193)/(IF(H24=0, 0, 1)+IF(H43=0, 0, 1)+IF(H62=0, 0, 1)+IF(H80=0, 0, 1)+IF(H98=0, 0, 1)+IF(H117=0, 0, 1)+IF(H135=0, 0, 1)+IF(H154=0, 0, 1)+IF(H173=0, 0, 1)+IF(H193=0, 0, 1))</f>
        <v>27.65</v>
      </c>
      <c r="I194" s="50">
        <f>(I24+I43+I62+I80+I98+I117+I135+I154+I173+I193)/(IF(I24=0, 0, 1)+IF(I43=0, 0, 1)+IF(I62=0, 0, 1)+IF(I80=0, 0, 1)+IF(I98=0, 0, 1)+IF(I117=0, 0, 1)+IF(I135=0, 0, 1)+IF(I154=0, 0, 1)+IF(I173=0, 0, 1)+IF(I193=0, 0, 1))</f>
        <v>117.24950000000001</v>
      </c>
      <c r="J194" s="50">
        <f>(J24+J43+J62+J80+J98+J117+J135+J154+J173+J193)/(IF(J24=0, 0, 1)+IF(J43=0, 0, 1)+IF(J62=0, 0, 1)+IF(J80=0, 0, 1)+IF(J98=0, 0, 1)+IF(J117=0, 0, 1)+IF(J135=0, 0, 1)+IF(J154=0, 0, 1)+IF(J173=0, 0, 1)+IF(J193=0, 0, 1))</f>
        <v>822.5</v>
      </c>
      <c r="K194" s="50"/>
      <c r="L194" s="50" t="e">
        <f>(L24+L43+L62+L80+L98+L117+L135+L154+L173+L193)/(IF(L24=0, 0, 1)+IF(L43=0, 0, 1)+IF(L62=0, 0, 1)+IF(L80=0, 0, 1)+IF(L98=0, 0, 1)+IF(L117=0, 0, 1)+IF(L135=0, 0, 1)+IF(L154=0, 0, 1)+IF(L173=0, 0, 1)+IF(L193=0, 0, 1))</f>
        <v>#DIV/0!</v>
      </c>
    </row>
  </sheetData>
  <mergeCells count="14">
    <mergeCell ref="C1:E1"/>
    <mergeCell ref="H1:K1"/>
    <mergeCell ref="H2:K2"/>
    <mergeCell ref="C43:D43"/>
    <mergeCell ref="C62:D62"/>
    <mergeCell ref="C80:D80"/>
    <mergeCell ref="C98:D98"/>
    <mergeCell ref="C24:D24"/>
    <mergeCell ref="C194:E194"/>
    <mergeCell ref="C193:D193"/>
    <mergeCell ref="C117:D117"/>
    <mergeCell ref="C135:D135"/>
    <mergeCell ref="C154:D154"/>
    <mergeCell ref="C173:D17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orlia</dc:creator>
  <cp:lastModifiedBy>asus 2021</cp:lastModifiedBy>
  <dcterms:created xsi:type="dcterms:W3CDTF">2023-10-12T11:37:39Z</dcterms:created>
  <dcterms:modified xsi:type="dcterms:W3CDTF">2025-01-19T23:43:33Z</dcterms:modified>
</cp:coreProperties>
</file>